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okol\Desktop\"/>
    </mc:Choice>
  </mc:AlternateContent>
  <xr:revisionPtr revIDLastSave="0" documentId="13_ncr:1_{69F76B95-B010-4DA5-854F-3B8E26EB3872}" xr6:coauthVersionLast="47" xr6:coauthVersionMax="47" xr10:uidLastSave="{00000000-0000-0000-0000-000000000000}"/>
  <bookViews>
    <workbookView xWindow="-120" yWindow="-120" windowWidth="29040" windowHeight="15720" xr2:uid="{BC8A9C72-280C-40F6-A567-22F29AB03800}"/>
  </bookViews>
  <sheets>
    <sheet name="1. strana" sheetId="1" r:id="rId1"/>
    <sheet name="2. strana" sheetId="4" r:id="rId2"/>
    <sheet name="Stravné 1.1.2026" sheetId="5" r:id="rId3"/>
  </sheets>
  <definedNames>
    <definedName name="_xlnm.Print_Area" localSheetId="0">'1. strana'!$A$1:$S$40</definedName>
    <definedName name="_xlnm.Print_Area" localSheetId="1">'2. strana'!$A$1:$N$51</definedName>
    <definedName name="_xlnm.Print_Area" localSheetId="2">'Stravné 1.1.2026'!$E$1</definedName>
    <definedName name="Odlucne">#REF!</definedName>
    <definedName name="PHM">#REF!</definedName>
    <definedName name="Spolucest" localSheetId="2">#REF!</definedName>
    <definedName name="Spolucest">#REF!</definedName>
    <definedName name="Spolucest1" localSheetId="2">#REF!</definedName>
    <definedName name="Spolucest1">#REF!</definedName>
    <definedName name="Stravne">#REF!</definedName>
    <definedName name="volba1">"stahovací 27"</definedName>
    <definedName name="Země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4" l="1"/>
  <c r="C12" i="4"/>
  <c r="A13" i="4"/>
  <c r="A9" i="4"/>
  <c r="A8" i="4"/>
  <c r="I34" i="4"/>
  <c r="I32" i="4"/>
  <c r="I30" i="4"/>
  <c r="I28" i="4"/>
  <c r="I26" i="4"/>
  <c r="I24" i="4"/>
  <c r="I22" i="4"/>
  <c r="I20" i="4"/>
  <c r="I18" i="4"/>
  <c r="I16" i="4"/>
  <c r="I14" i="4"/>
  <c r="I12" i="4"/>
  <c r="I10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1" i="4"/>
  <c r="C10" i="4"/>
  <c r="C9" i="4"/>
  <c r="C8" i="4"/>
  <c r="A10" i="4"/>
  <c r="A33" i="4"/>
  <c r="A32" i="4"/>
  <c r="A29" i="4"/>
  <c r="A28" i="4"/>
  <c r="A25" i="4"/>
  <c r="A24" i="4"/>
  <c r="A21" i="4"/>
  <c r="A20" i="4"/>
  <c r="A17" i="4"/>
  <c r="A16" i="4"/>
  <c r="A12" i="4"/>
  <c r="A35" i="4"/>
  <c r="A34" i="4"/>
  <c r="A31" i="4"/>
  <c r="A30" i="4"/>
  <c r="A27" i="4"/>
  <c r="A26" i="4"/>
  <c r="A23" i="4"/>
  <c r="A22" i="4"/>
  <c r="A19" i="4"/>
  <c r="A18" i="4"/>
  <c r="A15" i="4"/>
  <c r="A14" i="4"/>
  <c r="A11" i="4"/>
  <c r="J36" i="4" l="1"/>
  <c r="K36" i="4"/>
  <c r="L36" i="4"/>
  <c r="M20" i="4" l="1"/>
  <c r="M8" i="4"/>
  <c r="M10" i="4"/>
  <c r="M12" i="4"/>
  <c r="M14" i="4"/>
  <c r="M34" i="4"/>
  <c r="M16" i="4"/>
  <c r="M22" i="4"/>
  <c r="M24" i="4"/>
  <c r="M26" i="4"/>
  <c r="M30" i="4"/>
  <c r="M18" i="4"/>
  <c r="M32" i="4"/>
  <c r="M28" i="4"/>
  <c r="M36" i="4" l="1"/>
  <c r="M38" i="4" s="1"/>
  <c r="G34" i="1" s="1"/>
  <c r="I36" i="4"/>
  <c r="H38" i="4" l="1"/>
</calcChain>
</file>

<file path=xl/sharedStrings.xml><?xml version="1.0" encoding="utf-8"?>
<sst xmlns="http://schemas.openxmlformats.org/spreadsheetml/2006/main" count="180" uniqueCount="102">
  <si>
    <t>Místo jednání</t>
  </si>
  <si>
    <t>Účel a průběh cesty</t>
  </si>
  <si>
    <t>Bydliště:</t>
  </si>
  <si>
    <t>ORGANIZACE:</t>
  </si>
  <si>
    <t>Český atletický svaz</t>
  </si>
  <si>
    <t>CESTOVNÍ PŘÍKAZ</t>
  </si>
  <si>
    <t>Datum narození:</t>
  </si>
  <si>
    <t>Útvar:</t>
  </si>
  <si>
    <t>Telefon:</t>
  </si>
  <si>
    <t>Přijmení, jméno, titul:</t>
  </si>
  <si>
    <t>Normální pracovní doba</t>
  </si>
  <si>
    <t>od</t>
  </si>
  <si>
    <t>do</t>
  </si>
  <si>
    <t>3. Spolucestující:</t>
  </si>
  <si>
    <t>4. Určený dopravní prostředek (u vlastního vozidla druh, SPZ):</t>
  </si>
  <si>
    <t>5. Předpokládaná částka výdajů v Kč:</t>
  </si>
  <si>
    <t>Datum a podpis pracovníka oprávněného k povolení cesty</t>
  </si>
  <si>
    <t>6. Zpráva o výsledku pracovní cesty byla podána dne</t>
  </si>
  <si>
    <t>Datum a podpis odpovědného pracovníka</t>
  </si>
  <si>
    <t>Schválil (datum a podpis)</t>
  </si>
  <si>
    <t>Kč</t>
  </si>
  <si>
    <t>Převodem na bankovní účet:</t>
  </si>
  <si>
    <t>VYÚČTOVÁNÍ PRACOVNÍ CESTY</t>
  </si>
  <si>
    <t>7. Cestovní náhrady celkem k vyplacení:</t>
  </si>
  <si>
    <t>Datum</t>
  </si>
  <si>
    <t>Odjezd - příjezd (1)</t>
  </si>
  <si>
    <t>Odj</t>
  </si>
  <si>
    <t>Příj.</t>
  </si>
  <si>
    <t>Počet hodin 
ztráty času</t>
  </si>
  <si>
    <t>Počátek a konec
prac. výkonu (hodina)</t>
  </si>
  <si>
    <t>Jízdné a
místní
přeprava</t>
  </si>
  <si>
    <t>Stravné</t>
  </si>
  <si>
    <t>Nocležné</t>
  </si>
  <si>
    <t>Celkem</t>
  </si>
  <si>
    <t>Upraveno</t>
  </si>
  <si>
    <t>v hod.</t>
  </si>
  <si>
    <t>Použitý dopravní prostředek (2)</t>
  </si>
  <si>
    <t>Vzdálenost v km (3)</t>
  </si>
  <si>
    <t>Nutné vedlejší výdaje</t>
  </si>
  <si>
    <t>povoleno</t>
  </si>
  <si>
    <t>Kč/km</t>
  </si>
  <si>
    <t>Záloha</t>
  </si>
  <si>
    <t>ne</t>
  </si>
  <si>
    <t>Snídaně</t>
  </si>
  <si>
    <t>Oběd</t>
  </si>
  <si>
    <t>Večeře</t>
  </si>
  <si>
    <t>Stravování bylo poskytnuto bezplatně:</t>
  </si>
  <si>
    <t>Ubytování bylo poskytnuto bezplatně:</t>
  </si>
  <si>
    <t>Strava 1. den:</t>
  </si>
  <si>
    <t>Strava 2. den:</t>
  </si>
  <si>
    <t>O - osobní vlak</t>
  </si>
  <si>
    <t>R - rychlík</t>
  </si>
  <si>
    <t>A - autobus</t>
  </si>
  <si>
    <t>L - letadlo</t>
  </si>
  <si>
    <t>AUS - auto služební</t>
  </si>
  <si>
    <t>AUV - auto vlastní</t>
  </si>
  <si>
    <t>AUP - auto z půjčovny</t>
  </si>
  <si>
    <t>MOS - motocykl služební</t>
  </si>
  <si>
    <t>1) Dobu odjezdu a příjezdu u veřejného doporavního prostředku vyplňte podle jízdního řádu</t>
  </si>
  <si>
    <t>2) Uveďte ve zkratce</t>
  </si>
  <si>
    <t>3) Počet km uvádějte jen při použití jiného než veřejného dopravního prostředku</t>
  </si>
  <si>
    <t>Datum a podpis pracovníka</t>
  </si>
  <si>
    <t>Prohlašuji, že jsem všechny údaje uvedl plně a správně.</t>
  </si>
  <si>
    <t>ČR</t>
  </si>
  <si>
    <t>Doba trvání</t>
  </si>
  <si>
    <t>Krácení</t>
  </si>
  <si>
    <t>5 až 12 hod</t>
  </si>
  <si>
    <t>12.01 až 18 hod</t>
  </si>
  <si>
    <t>18.01 hod a více</t>
  </si>
  <si>
    <t>Nekrácená sazba</t>
  </si>
  <si>
    <t>Sazba v</t>
  </si>
  <si>
    <t>Jsou-li poskytnuta 2 jídla, na stravné není nárok.</t>
  </si>
  <si>
    <t>Jsou-li poskytnuta 3 jídla, na stravné není nárok.</t>
  </si>
  <si>
    <t>Jsou-li poskytnuta 4 jídla, na stravné není nárok.</t>
  </si>
  <si>
    <t>Finsko</t>
  </si>
  <si>
    <t>Souběh tuzemského a zahraničního stravného v jeden den</t>
  </si>
  <si>
    <t xml:space="preserve">Jestliže zaměstnanci v kalendářním dni vzniklo právo na tuzemské stravné, pak  </t>
  </si>
  <si>
    <t xml:space="preserve"> a. pokud byl tento den v zahraničí celkem déle než 5 hodin, přísluší mu zahraniční stravné ve výši 1/3 základní sazby</t>
  </si>
  <si>
    <t xml:space="preserve"> b. nebyl-li tento den v zahraničí déle než 5 hodin, tj. byl-li v zahraničí nejdéle 5 hodin,  zahraniční stravné mu nepřísluší a tato doba, za kterou mu zahraniční stravné nepřísluší, se připočítává k tuzemské části příslušné zahraniční pracovní cesty v tomto dni.</t>
  </si>
  <si>
    <t>Délka pobytu v zahraničí se počítá od času přejezdu hranic z ČR do ČR nebo od skutečného času odletu z letište do příletu zpět do ČR.</t>
  </si>
  <si>
    <t>Na Pískách 2583/8</t>
  </si>
  <si>
    <t>160 00 Praha 6 – Dejvice, Česká republika</t>
  </si>
  <si>
    <t>IČO: 00539244</t>
  </si>
  <si>
    <t>Strava 3. den:</t>
  </si>
  <si>
    <r>
      <t xml:space="preserve">Poskytnuto 1 jídlo - </t>
    </r>
    <r>
      <rPr>
        <b/>
        <sz val="11"/>
        <color theme="1"/>
        <rFont val="Calibri"/>
        <family val="2"/>
        <charset val="238"/>
        <scheme val="minor"/>
      </rPr>
      <t>70%</t>
    </r>
  </si>
  <si>
    <r>
      <t xml:space="preserve">Stravné krácené o </t>
    </r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jídlo</t>
    </r>
  </si>
  <si>
    <r>
      <t xml:space="preserve">Poskytnuto 1 jídlo - </t>
    </r>
    <r>
      <rPr>
        <b/>
        <sz val="11"/>
        <color theme="1"/>
        <rFont val="Calibri"/>
        <family val="2"/>
        <charset val="238"/>
        <scheme val="minor"/>
      </rPr>
      <t>35%</t>
    </r>
  </si>
  <si>
    <r>
      <t xml:space="preserve">Poskytnuta 2 jídla  - </t>
    </r>
    <r>
      <rPr>
        <b/>
        <sz val="11"/>
        <color theme="1"/>
        <rFont val="Calibri"/>
        <family val="2"/>
        <charset val="238"/>
        <scheme val="minor"/>
      </rPr>
      <t>70%</t>
    </r>
  </si>
  <si>
    <r>
      <t xml:space="preserve">Stravné krácené o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jídla</t>
    </r>
  </si>
  <si>
    <t>Kurz: 1Eur = 25,19 Kč</t>
  </si>
  <si>
    <r>
      <t xml:space="preserve">Poskytnuto 1 jídlo - </t>
    </r>
    <r>
      <rPr>
        <b/>
        <sz val="11"/>
        <color theme="1"/>
        <rFont val="Calibri"/>
        <family val="2"/>
        <charset val="238"/>
        <scheme val="minor"/>
      </rPr>
      <t>25%</t>
    </r>
  </si>
  <si>
    <r>
      <t xml:space="preserve">Poskytnuta 2 jídla  - </t>
    </r>
    <r>
      <rPr>
        <b/>
        <sz val="11"/>
        <color theme="1"/>
        <rFont val="Calibri"/>
        <family val="2"/>
        <charset val="238"/>
        <scheme val="minor"/>
      </rPr>
      <t>50%</t>
    </r>
  </si>
  <si>
    <r>
      <t xml:space="preserve">Poskytnuta 3 jídla  - </t>
    </r>
    <r>
      <rPr>
        <b/>
        <sz val="11"/>
        <color theme="1"/>
        <rFont val="Calibri"/>
        <family val="2"/>
        <charset val="238"/>
        <scheme val="minor"/>
      </rPr>
      <t>75%</t>
    </r>
  </si>
  <si>
    <r>
      <t xml:space="preserve">Stravné krácené o </t>
    </r>
    <r>
      <rPr>
        <b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jídla</t>
    </r>
  </si>
  <si>
    <t>1/3 sazby</t>
  </si>
  <si>
    <t>2/3 sazby</t>
  </si>
  <si>
    <t>Plná sazba</t>
  </si>
  <si>
    <t>min 1 až 12 hod</t>
  </si>
  <si>
    <t xml:space="preserve">Počátek cesty - místo </t>
  </si>
  <si>
    <t>Konec cesty místo</t>
  </si>
  <si>
    <t>EUR</t>
  </si>
  <si>
    <t>Přehled sazeb stravného - pracovní cesty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</si>
</sst>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d/m/yy;@"/>
  </numFmts>
  <fonts count="2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6"/>
      <color theme="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color rgb="FF00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gray0625">
        <fgColor rgb="FF00B0F0"/>
      </patternFill>
    </fill>
    <fill>
      <patternFill patternType="mediumGray">
        <fgColor rgb="FF00B0F0"/>
      </patternFill>
    </fill>
    <fill>
      <patternFill patternType="lightGray">
        <fgColor rgb="FF00B0F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/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/>
      <top/>
      <bottom style="thin">
        <color theme="1"/>
      </bottom>
      <diagonal/>
    </border>
    <border>
      <left/>
      <right/>
      <top style="thick">
        <color rgb="FF00B0F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00B0F0"/>
      </top>
      <bottom/>
      <diagonal/>
    </border>
    <border>
      <left/>
      <right style="medium">
        <color indexed="64"/>
      </right>
      <top style="thick">
        <color rgb="FF00B0F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/>
      <top/>
      <bottom style="medium">
        <color rgb="FF00B0F0"/>
      </bottom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 style="thick">
        <color rgb="FF00B0F0"/>
      </right>
      <top/>
      <bottom/>
      <diagonal/>
    </border>
    <border>
      <left/>
      <right style="thick">
        <color rgb="FF00B0F0"/>
      </right>
      <top/>
      <bottom style="dotted">
        <color theme="1"/>
      </bottom>
      <diagonal/>
    </border>
    <border>
      <left/>
      <right style="thick">
        <color rgb="FF00B0F0"/>
      </right>
      <top/>
      <bottom style="medium">
        <color rgb="FF00B0F0"/>
      </bottom>
      <diagonal/>
    </border>
    <border>
      <left style="thick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thick">
        <color rgb="FF00B0F0"/>
      </right>
      <top style="medium">
        <color rgb="FF00B0F0"/>
      </top>
      <bottom style="medium">
        <color rgb="FF00B0F0"/>
      </bottom>
      <diagonal/>
    </border>
    <border>
      <left style="thick">
        <color rgb="FF00B0F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B0F0"/>
      </right>
      <top style="thin">
        <color auto="1"/>
      </top>
      <bottom style="thin">
        <color auto="1"/>
      </bottom>
      <diagonal/>
    </border>
    <border>
      <left/>
      <right style="thick">
        <color rgb="FF00B0F0"/>
      </right>
      <top/>
      <bottom style="thin">
        <color theme="1"/>
      </bottom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B0F0"/>
      </right>
      <top style="thin">
        <color indexed="64"/>
      </top>
      <bottom/>
      <diagonal/>
    </border>
    <border>
      <left style="thin">
        <color indexed="64"/>
      </left>
      <right style="thick">
        <color rgb="FF00B0F0"/>
      </right>
      <top/>
      <bottom style="thin">
        <color indexed="64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thin">
        <color theme="1"/>
      </bottom>
      <diagonal/>
    </border>
    <border>
      <left/>
      <right style="medium">
        <color rgb="FF00B0F0"/>
      </right>
      <top/>
      <bottom style="thin">
        <color theme="1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B0F0"/>
      </left>
      <right style="thin">
        <color auto="1"/>
      </right>
      <top/>
      <bottom style="thin">
        <color auto="1"/>
      </bottom>
      <diagonal/>
    </border>
    <border>
      <left style="thick">
        <color rgb="FF00B0F0"/>
      </left>
      <right/>
      <top/>
      <bottom style="thin">
        <color auto="1"/>
      </bottom>
      <diagonal/>
    </border>
    <border>
      <left style="thick">
        <color rgb="FF00B0F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 style="thick">
        <color rgb="FF00B0F0"/>
      </right>
      <top style="dotted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ck">
        <color rgb="FF00B0F0"/>
      </right>
      <top style="thin">
        <color indexed="64"/>
      </top>
      <bottom style="thin">
        <color auto="1"/>
      </bottom>
      <diagonal/>
    </border>
    <border>
      <left style="thick">
        <color rgb="FF00B0F0"/>
      </left>
      <right/>
      <top style="medium">
        <color rgb="FF00B0F0"/>
      </top>
      <bottom style="thin">
        <color indexed="64"/>
      </bottom>
      <diagonal/>
    </border>
    <border>
      <left/>
      <right/>
      <top style="medium">
        <color rgb="FF00B0F0"/>
      </top>
      <bottom style="thin">
        <color indexed="64"/>
      </bottom>
      <diagonal/>
    </border>
    <border>
      <left/>
      <right style="thick">
        <color rgb="FF00B0F0"/>
      </right>
      <top style="medium">
        <color rgb="FF00B0F0"/>
      </top>
      <bottom style="thin">
        <color indexed="64"/>
      </bottom>
      <diagonal/>
    </border>
    <border>
      <left/>
      <right/>
      <top style="dotted">
        <color theme="1"/>
      </top>
      <bottom style="dotted">
        <color theme="1"/>
      </bottom>
      <diagonal/>
    </border>
  </borders>
  <cellStyleXfs count="4">
    <xf numFmtId="0" fontId="0" fillId="0" borderId="0"/>
    <xf numFmtId="14" fontId="6" fillId="2" borderId="15">
      <alignment horizontal="center"/>
    </xf>
    <xf numFmtId="0" fontId="2" fillId="0" borderId="0"/>
    <xf numFmtId="44" fontId="9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14" fontId="6" fillId="0" borderId="22" xfId="1" applyFill="1" applyBorder="1">
      <alignment horizontal="center"/>
    </xf>
    <xf numFmtId="14" fontId="6" fillId="0" borderId="25" xfId="1" applyFill="1" applyBorder="1">
      <alignment horizontal="center"/>
    </xf>
    <xf numFmtId="0" fontId="6" fillId="0" borderId="22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22" xfId="0" applyFont="1" applyBorder="1" applyAlignment="1">
      <alignment horizontal="left" indent="1"/>
    </xf>
    <xf numFmtId="0" fontId="6" fillId="0" borderId="2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7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6" fillId="0" borderId="25" xfId="0" applyFont="1" applyBorder="1" applyAlignment="1">
      <alignment horizontal="right"/>
    </xf>
    <xf numFmtId="0" fontId="3" fillId="0" borderId="22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2"/>
    <xf numFmtId="4" fontId="10" fillId="0" borderId="0" xfId="2" applyNumberFormat="1" applyFont="1"/>
    <xf numFmtId="2" fontId="0" fillId="0" borderId="0" xfId="0" applyNumberFormat="1"/>
    <xf numFmtId="20" fontId="6" fillId="2" borderId="43" xfId="0" applyNumberFormat="1" applyFont="1" applyFill="1" applyBorder="1" applyAlignment="1" applyProtection="1">
      <alignment horizontal="left"/>
      <protection locked="0" hidden="1"/>
    </xf>
    <xf numFmtId="0" fontId="6" fillId="4" borderId="43" xfId="0" applyFont="1" applyFill="1" applyBorder="1" applyAlignment="1" applyProtection="1">
      <alignment horizontal="left"/>
      <protection locked="0" hidden="1"/>
    </xf>
    <xf numFmtId="20" fontId="6" fillId="2" borderId="41" xfId="0" applyNumberFormat="1" applyFont="1" applyFill="1" applyBorder="1" applyAlignment="1" applyProtection="1">
      <alignment horizontal="left"/>
      <protection locked="0" hidden="1"/>
    </xf>
    <xf numFmtId="0" fontId="6" fillId="4" borderId="41" xfId="0" applyFont="1" applyFill="1" applyBorder="1" applyAlignment="1" applyProtection="1">
      <alignment horizontal="left"/>
      <protection locked="0" hidden="1"/>
    </xf>
    <xf numFmtId="14" fontId="8" fillId="0" borderId="32" xfId="1" applyFont="1" applyFill="1" applyBorder="1" applyAlignment="1"/>
    <xf numFmtId="14" fontId="8" fillId="0" borderId="0" xfId="1" applyFont="1" applyFill="1" applyBorder="1" applyAlignment="1"/>
    <xf numFmtId="0" fontId="6" fillId="0" borderId="27" xfId="0" applyFont="1" applyBorder="1"/>
    <xf numFmtId="14" fontId="6" fillId="0" borderId="25" xfId="1" applyFill="1" applyBorder="1" applyAlignment="1"/>
    <xf numFmtId="164" fontId="5" fillId="0" borderId="37" xfId="0" applyNumberFormat="1" applyFont="1" applyBorder="1"/>
    <xf numFmtId="165" fontId="6" fillId="2" borderId="30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/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7" borderId="2" xfId="0" applyFont="1" applyFill="1" applyBorder="1" applyAlignment="1">
      <alignment horizontal="right"/>
    </xf>
    <xf numFmtId="0" fontId="10" fillId="7" borderId="4" xfId="0" applyFont="1" applyFill="1" applyBorder="1"/>
    <xf numFmtId="2" fontId="10" fillId="7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 applyAlignment="1">
      <alignment horizontal="center"/>
    </xf>
    <xf numFmtId="0" fontId="14" fillId="0" borderId="55" xfId="0" applyFont="1" applyBorder="1"/>
    <xf numFmtId="14" fontId="10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0" fillId="7" borderId="2" xfId="0" applyFont="1" applyFill="1" applyBorder="1" applyAlignment="1">
      <alignment horizontal="right" vertical="center"/>
    </xf>
    <xf numFmtId="0" fontId="10" fillId="7" borderId="4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5" fillId="0" borderId="0" xfId="0" applyFont="1"/>
    <xf numFmtId="14" fontId="6" fillId="2" borderId="40" xfId="0" applyNumberFormat="1" applyFont="1" applyFill="1" applyBorder="1" applyAlignment="1" applyProtection="1">
      <alignment horizontal="left"/>
      <protection locked="0" hidden="1"/>
    </xf>
    <xf numFmtId="14" fontId="6" fillId="2" borderId="42" xfId="0" applyNumberFormat="1" applyFont="1" applyFill="1" applyBorder="1" applyAlignment="1" applyProtection="1">
      <alignment horizontal="left"/>
      <protection locked="0" hidden="1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6" fillId="0" borderId="38" xfId="0" applyFont="1" applyBorder="1" applyAlignment="1">
      <alignment horizontal="center"/>
    </xf>
    <xf numFmtId="0" fontId="5" fillId="0" borderId="5" xfId="0" applyFont="1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locked="0"/>
    </xf>
    <xf numFmtId="0" fontId="5" fillId="0" borderId="72" xfId="0" applyFont="1" applyBorder="1" applyAlignment="1" applyProtection="1">
      <alignment horizontal="left"/>
      <protection locked="0" hidden="1"/>
    </xf>
    <xf numFmtId="0" fontId="0" fillId="0" borderId="72" xfId="0" applyBorder="1" applyAlignment="1" applyProtection="1">
      <alignment horizontal="left"/>
      <protection locked="0"/>
    </xf>
    <xf numFmtId="0" fontId="3" fillId="0" borderId="22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5" fillId="2" borderId="5" xfId="0" applyFont="1" applyFill="1" applyBorder="1" applyAlignment="1" applyProtection="1">
      <alignment horizontal="left"/>
      <protection locked="0" hidden="1"/>
    </xf>
    <xf numFmtId="0" fontId="6" fillId="0" borderId="69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5" fillId="2" borderId="0" xfId="0" applyFont="1" applyFill="1" applyAlignment="1" applyProtection="1">
      <alignment horizontal="center"/>
      <protection locked="0" hidden="1"/>
    </xf>
    <xf numFmtId="0" fontId="5" fillId="2" borderId="25" xfId="0" applyFont="1" applyFill="1" applyBorder="1" applyAlignment="1" applyProtection="1">
      <alignment horizontal="center"/>
      <protection locked="0" hidden="1"/>
    </xf>
    <xf numFmtId="0" fontId="6" fillId="0" borderId="13" xfId="0" applyFont="1" applyBorder="1" applyAlignment="1">
      <alignment horizontal="center"/>
    </xf>
    <xf numFmtId="14" fontId="5" fillId="2" borderId="5" xfId="1" applyFont="1" applyBorder="1" applyAlignment="1" applyProtection="1">
      <alignment horizontal="left"/>
      <protection locked="0" hidden="1"/>
    </xf>
    <xf numFmtId="14" fontId="5" fillId="2" borderId="26" xfId="1" applyFont="1" applyBorder="1" applyAlignment="1" applyProtection="1">
      <alignment horizontal="left"/>
      <protection locked="0" hidden="1"/>
    </xf>
    <xf numFmtId="14" fontId="5" fillId="2" borderId="67" xfId="1" applyFont="1" applyBorder="1" applyAlignment="1" applyProtection="1">
      <alignment horizontal="left"/>
      <protection locked="0" hidden="1"/>
    </xf>
    <xf numFmtId="14" fontId="5" fillId="2" borderId="66" xfId="1" applyFont="1" applyBorder="1" applyAlignment="1" applyProtection="1">
      <alignment horizontal="left"/>
      <protection locked="0" hidden="1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8" fillId="0" borderId="15" xfId="1" applyFont="1" applyFill="1">
      <alignment horizontal="center"/>
    </xf>
    <xf numFmtId="14" fontId="8" fillId="0" borderId="0" xfId="1" applyFont="1" applyFill="1" applyBorder="1">
      <alignment horizontal="center"/>
    </xf>
    <xf numFmtId="2" fontId="8" fillId="0" borderId="65" xfId="1" applyNumberFormat="1" applyFont="1" applyFill="1" applyBorder="1" applyProtection="1">
      <alignment horizontal="center"/>
      <protection locked="0" hidden="1"/>
    </xf>
    <xf numFmtId="0" fontId="3" fillId="0" borderId="0" xfId="0" applyFont="1" applyAlignment="1">
      <alignment horizontal="left"/>
    </xf>
    <xf numFmtId="0" fontId="8" fillId="0" borderId="22" xfId="0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14" fontId="5" fillId="2" borderId="5" xfId="0" applyNumberFormat="1" applyFont="1" applyFill="1" applyBorder="1" applyAlignment="1" applyProtection="1">
      <alignment horizontal="left"/>
      <protection locked="0" hidden="1"/>
    </xf>
    <xf numFmtId="0" fontId="3" fillId="0" borderId="25" xfId="0" applyFont="1" applyBorder="1" applyAlignment="1">
      <alignment horizontal="center"/>
    </xf>
    <xf numFmtId="2" fontId="5" fillId="0" borderId="37" xfId="3" applyNumberFormat="1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2" borderId="61" xfId="0" applyFont="1" applyFill="1" applyBorder="1" applyAlignment="1" applyProtection="1">
      <alignment horizontal="left"/>
      <protection locked="0" hidden="1"/>
    </xf>
    <xf numFmtId="0" fontId="0" fillId="0" borderId="61" xfId="0" applyBorder="1" applyAlignment="1" applyProtection="1">
      <alignment horizontal="left"/>
      <protection locked="0"/>
    </xf>
    <xf numFmtId="14" fontId="8" fillId="0" borderId="65" xfId="1" applyFont="1" applyFill="1" applyBorder="1">
      <alignment horizontal="center"/>
    </xf>
    <xf numFmtId="0" fontId="3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0" fontId="6" fillId="4" borderId="1" xfId="0" applyFont="1" applyFill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>
      <alignment horizontal="center" vertical="center" textRotation="90" wrapText="1"/>
    </xf>
    <xf numFmtId="0" fontId="6" fillId="2" borderId="36" xfId="0" applyFont="1" applyFill="1" applyBorder="1" applyAlignment="1" applyProtection="1">
      <alignment horizontal="center"/>
      <protection locked="0" hidden="1"/>
    </xf>
    <xf numFmtId="0" fontId="6" fillId="2" borderId="38" xfId="0" applyFont="1" applyFill="1" applyBorder="1" applyAlignment="1" applyProtection="1">
      <alignment horizontal="center"/>
      <protection locked="0" hidden="1"/>
    </xf>
    <xf numFmtId="2" fontId="6" fillId="0" borderId="36" xfId="0" applyNumberFormat="1" applyFont="1" applyBorder="1" applyAlignment="1" applyProtection="1">
      <alignment horizontal="center"/>
      <protection locked="0" hidden="1"/>
    </xf>
    <xf numFmtId="2" fontId="6" fillId="0" borderId="38" xfId="0" applyNumberFormat="1" applyFont="1" applyBorder="1" applyAlignment="1" applyProtection="1">
      <alignment horizontal="center"/>
      <protection locked="0" hidden="1"/>
    </xf>
    <xf numFmtId="2" fontId="6" fillId="0" borderId="45" xfId="0" applyNumberFormat="1" applyFont="1" applyBorder="1" applyAlignment="1">
      <alignment horizontal="center"/>
    </xf>
    <xf numFmtId="2" fontId="6" fillId="0" borderId="46" xfId="0" applyNumberFormat="1" applyFont="1" applyBorder="1" applyAlignment="1">
      <alignment horizontal="center"/>
    </xf>
    <xf numFmtId="2" fontId="6" fillId="0" borderId="36" xfId="0" applyNumberFormat="1" applyFont="1" applyBorder="1" applyAlignment="1">
      <alignment horizontal="center"/>
    </xf>
    <xf numFmtId="2" fontId="6" fillId="0" borderId="38" xfId="0" applyNumberFormat="1" applyFont="1" applyBorder="1" applyAlignment="1">
      <alignment horizontal="center"/>
    </xf>
    <xf numFmtId="2" fontId="6" fillId="2" borderId="36" xfId="0" applyNumberFormat="1" applyFont="1" applyFill="1" applyBorder="1" applyAlignment="1" applyProtection="1">
      <alignment horizontal="center"/>
      <protection locked="0" hidden="1"/>
    </xf>
    <xf numFmtId="2" fontId="6" fillId="2" borderId="38" xfId="0" applyNumberFormat="1" applyFont="1" applyFill="1" applyBorder="1" applyAlignment="1" applyProtection="1">
      <alignment horizontal="center"/>
      <protection locked="0" hidden="1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47" xfId="1" applyFill="1" applyBorder="1">
      <alignment horizontal="center"/>
    </xf>
    <xf numFmtId="14" fontId="6" fillId="0" borderId="13" xfId="1" applyFill="1" applyBorder="1">
      <alignment horizontal="center"/>
    </xf>
    <xf numFmtId="14" fontId="6" fillId="0" borderId="48" xfId="1" applyFill="1" applyBorder="1">
      <alignment horizontal="center"/>
    </xf>
    <xf numFmtId="14" fontId="6" fillId="0" borderId="49" xfId="1" applyFill="1" applyBorder="1">
      <alignment horizontal="center"/>
    </xf>
    <xf numFmtId="14" fontId="6" fillId="0" borderId="0" xfId="1" applyFill="1" applyBorder="1">
      <alignment horizontal="center"/>
    </xf>
    <xf numFmtId="14" fontId="6" fillId="0" borderId="50" xfId="1" applyFill="1" applyBorder="1">
      <alignment horizontal="center"/>
    </xf>
    <xf numFmtId="14" fontId="6" fillId="0" borderId="51" xfId="1" applyFill="1" applyBorder="1">
      <alignment horizontal="center"/>
    </xf>
    <xf numFmtId="14" fontId="6" fillId="0" borderId="15" xfId="1" applyFill="1">
      <alignment horizontal="center"/>
    </xf>
    <xf numFmtId="14" fontId="6" fillId="0" borderId="52" xfId="1" applyFill="1" applyBorder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1" fillId="2" borderId="37" xfId="0" applyFont="1" applyFill="1" applyBorder="1" applyAlignment="1" applyProtection="1">
      <alignment horizontal="center"/>
      <protection locked="0" hidden="1"/>
    </xf>
    <xf numFmtId="0" fontId="11" fillId="2" borderId="3" xfId="0" applyFont="1" applyFill="1" applyBorder="1" applyAlignment="1" applyProtection="1">
      <alignment horizontal="center"/>
      <protection locked="0" hidden="1"/>
    </xf>
    <xf numFmtId="0" fontId="10" fillId="6" borderId="56" xfId="0" applyFont="1" applyFill="1" applyBorder="1" applyAlignment="1">
      <alignment horizontal="center" vertical="center" wrapText="1"/>
    </xf>
    <xf numFmtId="0" fontId="10" fillId="6" borderId="57" xfId="0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6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6" borderId="56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58" xfId="0" applyFont="1" applyFill="1" applyBorder="1" applyAlignment="1">
      <alignment horizontal="center" vertical="center"/>
    </xf>
    <xf numFmtId="0" fontId="10" fillId="6" borderId="59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14" fontId="18" fillId="2" borderId="64" xfId="1" applyFont="1" applyBorder="1" applyAlignment="1" applyProtection="1">
      <alignment horizontal="center" wrapText="1"/>
      <protection locked="0" hidden="1"/>
    </xf>
    <xf numFmtId="0" fontId="19" fillId="0" borderId="4" xfId="0" applyFont="1" applyBorder="1" applyAlignment="1" applyProtection="1">
      <alignment horizontal="center" wrapText="1"/>
      <protection locked="0"/>
    </xf>
    <xf numFmtId="14" fontId="18" fillId="2" borderId="2" xfId="1" applyFont="1" applyBorder="1" applyAlignment="1" applyProtection="1">
      <alignment horizontal="center" wrapText="1"/>
      <protection locked="0" hidden="1"/>
    </xf>
    <xf numFmtId="14" fontId="19" fillId="0" borderId="4" xfId="0" applyNumberFormat="1" applyFont="1" applyBorder="1" applyAlignment="1" applyProtection="1">
      <alignment horizontal="center" wrapText="1"/>
      <protection locked="0"/>
    </xf>
    <xf numFmtId="14" fontId="18" fillId="2" borderId="1" xfId="1" applyFont="1" applyBorder="1" applyAlignment="1" applyProtection="1">
      <alignment horizontal="center" wrapText="1"/>
      <protection locked="0" hidden="1"/>
    </xf>
    <xf numFmtId="0" fontId="19" fillId="0" borderId="3" xfId="0" applyFont="1" applyBorder="1" applyAlignment="1" applyProtection="1">
      <alignment horizontal="center" wrapText="1"/>
      <protection locked="0"/>
    </xf>
    <xf numFmtId="0" fontId="19" fillId="0" borderId="68" xfId="0" applyFont="1" applyBorder="1" applyAlignment="1" applyProtection="1">
      <alignment horizontal="center" wrapText="1"/>
      <protection locked="0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1" fillId="2" borderId="5" xfId="0" applyFont="1" applyFill="1" applyBorder="1" applyAlignment="1" applyProtection="1">
      <alignment horizontal="left"/>
      <protection locked="0" hidden="1"/>
    </xf>
    <xf numFmtId="0" fontId="0" fillId="0" borderId="0" xfId="0" applyAlignment="1">
      <alignment horizontal="left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2" xfId="0" applyFont="1" applyBorder="1" applyAlignment="1"/>
    <xf numFmtId="0" fontId="3" fillId="0" borderId="0" xfId="0" applyFont="1" applyAlignment="1"/>
    <xf numFmtId="0" fontId="19" fillId="0" borderId="0" xfId="0" applyFont="1" applyAlignment="1">
      <alignment horizontal="left"/>
    </xf>
    <xf numFmtId="0" fontId="3" fillId="0" borderId="63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64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3" fillId="0" borderId="44" xfId="0" applyFont="1" applyBorder="1" applyAlignment="1">
      <alignment horizontal="left" indent="1"/>
    </xf>
    <xf numFmtId="0" fontId="3" fillId="0" borderId="36" xfId="0" applyFont="1" applyBorder="1" applyAlignment="1">
      <alignment horizontal="left" indent="1"/>
    </xf>
    <xf numFmtId="0" fontId="7" fillId="2" borderId="1" xfId="0" applyFont="1" applyFill="1" applyBorder="1" applyAlignment="1" applyProtection="1">
      <alignment horizontal="center"/>
      <protection locked="0" hidden="1"/>
    </xf>
    <xf numFmtId="0" fontId="7" fillId="2" borderId="36" xfId="0" applyFont="1" applyFill="1" applyBorder="1" applyAlignment="1" applyProtection="1">
      <alignment horizontal="center"/>
      <protection locked="0" hidden="1"/>
    </xf>
    <xf numFmtId="0" fontId="7" fillId="0" borderId="0" xfId="0" applyFont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</cellXfs>
  <cellStyles count="4">
    <cellStyle name="Měna" xfId="3" builtinId="4"/>
    <cellStyle name="Normální" xfId="0" builtinId="0"/>
    <cellStyle name="Normální 2" xfId="2" xr:uid="{72864E26-E89E-4F5D-BF26-3E426023DC22}"/>
    <cellStyle name="vyplnit" xfId="1" xr:uid="{B685E79E-7447-48F6-970E-624C60BC8FA9}"/>
  </cellStyles>
  <dxfs count="1">
    <dxf>
      <fill>
        <patternFill patternType="gray0625">
          <f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AF299CE-5966-4A64-B232-8BB9B360539A}">
  <we:reference id="wa104381504" version="1.0.0.0" store="cs-CZ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8127-C7BB-45EC-AAEC-8BF22073DE9C}">
  <sheetPr codeName="List1"/>
  <dimension ref="A1:S41"/>
  <sheetViews>
    <sheetView tabSelected="1" view="pageBreakPreview" zoomScaleNormal="100" zoomScaleSheetLayoutView="100" workbookViewId="0">
      <selection activeCell="J15" sqref="J15:N15"/>
    </sheetView>
  </sheetViews>
  <sheetFormatPr defaultColWidth="3.28515625" defaultRowHeight="21" customHeight="1" x14ac:dyDescent="0.2"/>
  <cols>
    <col min="1" max="1" width="8.28515625" style="1" customWidth="1"/>
    <col min="2" max="2" width="8.42578125" style="1" customWidth="1"/>
    <col min="3" max="3" width="4.7109375" style="1" customWidth="1"/>
    <col min="4" max="4" width="5.7109375" style="1" customWidth="1"/>
    <col min="5" max="8" width="4.7109375" style="1" customWidth="1"/>
    <col min="9" max="9" width="2.140625" style="1" customWidth="1"/>
    <col min="10" max="13" width="4.7109375" style="1" customWidth="1"/>
    <col min="14" max="14" width="0.28515625" style="1" customWidth="1"/>
    <col min="15" max="16" width="4.7109375" style="1" customWidth="1"/>
    <col min="17" max="17" width="4.42578125" style="1" customWidth="1"/>
    <col min="18" max="18" width="4.7109375" style="1" customWidth="1"/>
    <col min="19" max="19" width="7.28515625" style="1" customWidth="1"/>
    <col min="20" max="16384" width="3.28515625" style="1"/>
  </cols>
  <sheetData>
    <row r="1" spans="1:19" ht="21" customHeight="1" thickBot="1" x14ac:dyDescent="0.25">
      <c r="F1" s="9"/>
      <c r="G1" s="199" t="s">
        <v>5</v>
      </c>
      <c r="H1" s="200"/>
      <c r="I1" s="200"/>
      <c r="J1" s="200"/>
      <c r="K1" s="200"/>
      <c r="L1" s="201"/>
      <c r="M1" s="8"/>
    </row>
    <row r="2" spans="1:19" ht="21" customHeight="1" thickTop="1" thickBot="1" x14ac:dyDescent="0.25">
      <c r="A2" s="13"/>
      <c r="B2" s="11"/>
      <c r="C2" s="11"/>
      <c r="D2" s="11"/>
      <c r="E2" s="11"/>
      <c r="F2" s="12"/>
      <c r="G2" s="202"/>
      <c r="H2" s="203"/>
      <c r="I2" s="203"/>
      <c r="J2" s="203"/>
      <c r="K2" s="203"/>
      <c r="L2" s="204"/>
      <c r="M2" s="10"/>
      <c r="N2" s="11"/>
      <c r="O2" s="11"/>
      <c r="P2" s="11"/>
      <c r="Q2" s="11"/>
      <c r="R2" s="11"/>
      <c r="S2" s="16"/>
    </row>
    <row r="3" spans="1:19" ht="21" customHeight="1" x14ac:dyDescent="0.2">
      <c r="A3" s="14"/>
      <c r="S3" s="17"/>
    </row>
    <row r="4" spans="1:19" ht="18" customHeight="1" x14ac:dyDescent="0.25">
      <c r="A4" s="98" t="s">
        <v>3</v>
      </c>
      <c r="B4" s="99"/>
      <c r="D4" s="100" t="s">
        <v>4</v>
      </c>
      <c r="E4" s="100"/>
      <c r="F4" s="100"/>
      <c r="G4" s="100"/>
      <c r="H4" s="100"/>
      <c r="M4" s="118" t="s">
        <v>6</v>
      </c>
      <c r="N4" s="206"/>
      <c r="O4" s="206"/>
      <c r="P4" s="206"/>
      <c r="Q4" s="205"/>
      <c r="R4" s="205"/>
      <c r="S4" s="205"/>
    </row>
    <row r="5" spans="1:19" ht="18" customHeight="1" x14ac:dyDescent="0.25">
      <c r="A5" s="14"/>
      <c r="D5" s="1" t="s">
        <v>80</v>
      </c>
      <c r="M5" s="118" t="s">
        <v>7</v>
      </c>
      <c r="N5" s="206"/>
      <c r="O5" s="206"/>
      <c r="P5" s="206"/>
      <c r="Q5" s="205"/>
      <c r="R5" s="205"/>
      <c r="S5" s="205"/>
    </row>
    <row r="6" spans="1:19" ht="18" customHeight="1" x14ac:dyDescent="0.25">
      <c r="A6" s="14"/>
      <c r="D6" s="1" t="s">
        <v>81</v>
      </c>
      <c r="M6" s="118" t="s">
        <v>8</v>
      </c>
      <c r="N6" s="206"/>
      <c r="O6" s="206"/>
      <c r="P6" s="206"/>
      <c r="Q6" s="205"/>
      <c r="R6" s="205"/>
      <c r="S6" s="205"/>
    </row>
    <row r="7" spans="1:19" ht="18" customHeight="1" x14ac:dyDescent="0.2">
      <c r="A7" s="14"/>
      <c r="D7" s="1" t="s">
        <v>82</v>
      </c>
      <c r="S7" s="17"/>
    </row>
    <row r="8" spans="1:19" ht="21" customHeight="1" x14ac:dyDescent="0.25">
      <c r="A8" s="98" t="s">
        <v>9</v>
      </c>
      <c r="B8" s="99"/>
      <c r="C8" s="99"/>
      <c r="D8" s="101"/>
      <c r="E8" s="101"/>
      <c r="F8" s="101"/>
      <c r="G8" s="101"/>
      <c r="H8" s="101"/>
      <c r="I8" s="101"/>
      <c r="J8" s="101"/>
      <c r="K8" s="101"/>
      <c r="L8" s="101"/>
      <c r="N8" s="118" t="s">
        <v>10</v>
      </c>
      <c r="O8" s="118"/>
      <c r="P8" s="118"/>
      <c r="Q8" s="118"/>
      <c r="R8" s="118"/>
      <c r="S8" s="208"/>
    </row>
    <row r="9" spans="1:19" ht="21" customHeight="1" x14ac:dyDescent="0.25">
      <c r="A9" s="98" t="s">
        <v>2</v>
      </c>
      <c r="B9" s="99"/>
      <c r="C9" s="99"/>
      <c r="D9" s="101"/>
      <c r="E9" s="101"/>
      <c r="F9" s="101"/>
      <c r="G9" s="101"/>
      <c r="H9" s="101"/>
      <c r="I9" s="101"/>
      <c r="J9" s="101"/>
      <c r="K9" s="101"/>
      <c r="L9" s="101"/>
      <c r="N9" s="3" t="s">
        <v>11</v>
      </c>
      <c r="O9" s="106"/>
      <c r="P9" s="106"/>
      <c r="Q9" s="92" t="s">
        <v>12</v>
      </c>
      <c r="R9" s="106"/>
      <c r="S9" s="107"/>
    </row>
    <row r="10" spans="1:19" ht="9" customHeight="1" thickBot="1" x14ac:dyDescent="0.3">
      <c r="A10" s="15"/>
      <c r="B10" s="4"/>
      <c r="C10" s="4"/>
      <c r="D10" s="2"/>
      <c r="E10" s="2"/>
      <c r="F10" s="2"/>
      <c r="G10" s="2"/>
      <c r="H10" s="2"/>
      <c r="I10" s="2"/>
      <c r="J10" s="2"/>
      <c r="K10" s="2"/>
      <c r="L10" s="2"/>
      <c r="N10" s="19"/>
      <c r="O10" s="20"/>
      <c r="P10" s="20"/>
      <c r="Q10" s="19"/>
      <c r="R10" s="20"/>
      <c r="S10" s="21"/>
    </row>
    <row r="11" spans="1:19" ht="21" customHeight="1" thickBot="1" x14ac:dyDescent="0.25">
      <c r="A11" s="22"/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23"/>
    </row>
    <row r="12" spans="1:19" ht="21" customHeight="1" x14ac:dyDescent="0.25">
      <c r="A12" s="102" t="s">
        <v>98</v>
      </c>
      <c r="B12" s="103"/>
      <c r="C12" s="104" t="s">
        <v>24</v>
      </c>
      <c r="D12" s="103"/>
      <c r="E12" s="108" t="s">
        <v>0</v>
      </c>
      <c r="F12" s="108"/>
      <c r="G12" s="108"/>
      <c r="H12" s="108"/>
      <c r="I12" s="108"/>
      <c r="J12" s="108" t="s">
        <v>1</v>
      </c>
      <c r="K12" s="108"/>
      <c r="L12" s="108"/>
      <c r="M12" s="108"/>
      <c r="N12" s="108"/>
      <c r="O12" s="104" t="s">
        <v>99</v>
      </c>
      <c r="P12" s="103"/>
      <c r="Q12" s="103"/>
      <c r="R12" s="104" t="s">
        <v>24</v>
      </c>
      <c r="S12" s="105"/>
    </row>
    <row r="13" spans="1:19" ht="25.5" customHeight="1" x14ac:dyDescent="0.2">
      <c r="A13" s="192"/>
      <c r="B13" s="193"/>
      <c r="C13" s="194"/>
      <c r="D13" s="195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4"/>
      <c r="P13" s="197"/>
      <c r="Q13" s="193"/>
      <c r="R13" s="194"/>
      <c r="S13" s="198"/>
    </row>
    <row r="14" spans="1:19" ht="25.5" customHeight="1" x14ac:dyDescent="0.2">
      <c r="A14" s="192"/>
      <c r="B14" s="193"/>
      <c r="C14" s="194"/>
      <c r="D14" s="195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4"/>
      <c r="P14" s="197"/>
      <c r="Q14" s="193"/>
      <c r="R14" s="194"/>
      <c r="S14" s="198"/>
    </row>
    <row r="15" spans="1:19" ht="25.5" customHeight="1" x14ac:dyDescent="0.2">
      <c r="A15" s="192"/>
      <c r="B15" s="193"/>
      <c r="C15" s="194"/>
      <c r="D15" s="195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4"/>
      <c r="P15" s="197"/>
      <c r="Q15" s="193"/>
      <c r="R15" s="194"/>
      <c r="S15" s="198"/>
    </row>
    <row r="16" spans="1:19" ht="25.5" customHeight="1" x14ac:dyDescent="0.2">
      <c r="A16" s="192"/>
      <c r="B16" s="193"/>
      <c r="C16" s="194"/>
      <c r="D16" s="195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4"/>
      <c r="P16" s="197"/>
      <c r="Q16" s="193"/>
      <c r="R16" s="194"/>
      <c r="S16" s="198"/>
    </row>
    <row r="17" spans="1:19" ht="25.5" customHeight="1" x14ac:dyDescent="0.2">
      <c r="A17" s="192"/>
      <c r="B17" s="193"/>
      <c r="C17" s="194"/>
      <c r="D17" s="195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4"/>
      <c r="P17" s="197"/>
      <c r="Q17" s="193"/>
      <c r="R17" s="194"/>
      <c r="S17" s="198"/>
    </row>
    <row r="18" spans="1:19" ht="25.5" customHeight="1" x14ac:dyDescent="0.2">
      <c r="A18" s="192"/>
      <c r="B18" s="193"/>
      <c r="C18" s="194"/>
      <c r="D18" s="195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4"/>
      <c r="P18" s="197"/>
      <c r="Q18" s="193"/>
      <c r="R18" s="194"/>
      <c r="S18" s="198"/>
    </row>
    <row r="19" spans="1:19" ht="25.5" customHeight="1" x14ac:dyDescent="0.2">
      <c r="A19" s="192"/>
      <c r="B19" s="193"/>
      <c r="C19" s="194"/>
      <c r="D19" s="195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4"/>
      <c r="P19" s="197"/>
      <c r="Q19" s="193"/>
      <c r="R19" s="194"/>
      <c r="S19" s="198"/>
    </row>
    <row r="20" spans="1:19" ht="25.5" customHeight="1" x14ac:dyDescent="0.2">
      <c r="A20" s="192"/>
      <c r="B20" s="193"/>
      <c r="C20" s="194"/>
      <c r="D20" s="195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4"/>
      <c r="P20" s="197"/>
      <c r="Q20" s="193"/>
      <c r="R20" s="194"/>
      <c r="S20" s="198"/>
    </row>
    <row r="21" spans="1:19" ht="9" customHeight="1" x14ac:dyDescent="0.2">
      <c r="A21" s="24"/>
      <c r="S21" s="25"/>
    </row>
    <row r="22" spans="1:19" ht="21" customHeight="1" x14ac:dyDescent="0.25">
      <c r="A22" s="209" t="s">
        <v>13</v>
      </c>
      <c r="B22" s="210"/>
      <c r="C22" s="210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10"/>
    </row>
    <row r="23" spans="1:19" ht="21" customHeight="1" x14ac:dyDescent="0.25">
      <c r="A23" s="54"/>
      <c r="B23" s="55"/>
      <c r="C23" s="55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2"/>
    </row>
    <row r="24" spans="1:19" ht="21" customHeight="1" x14ac:dyDescent="0.25">
      <c r="A24" s="113" t="s">
        <v>14</v>
      </c>
      <c r="B24" s="114"/>
      <c r="C24" s="114"/>
      <c r="D24" s="114"/>
      <c r="E24" s="114"/>
      <c r="F24" s="114"/>
      <c r="G24" s="114"/>
      <c r="H24" s="114"/>
      <c r="I24" s="114"/>
      <c r="J24" s="130"/>
      <c r="K24" s="130"/>
      <c r="L24" s="130"/>
      <c r="M24" s="131"/>
      <c r="N24" s="131"/>
      <c r="O24" s="131"/>
      <c r="P24" s="131"/>
      <c r="Q24" s="131"/>
      <c r="R24" s="131"/>
      <c r="S24" s="131"/>
    </row>
    <row r="25" spans="1:19" ht="21" customHeight="1" x14ac:dyDescent="0.25">
      <c r="A25" s="209" t="s">
        <v>15</v>
      </c>
      <c r="B25" s="210"/>
      <c r="C25" s="210"/>
      <c r="D25" s="210"/>
      <c r="E25" s="210"/>
      <c r="F25" s="210"/>
      <c r="G25" s="115" t="s">
        <v>39</v>
      </c>
      <c r="H25" s="115"/>
      <c r="I25" s="116"/>
      <c r="J25" s="117">
        <v>5.9</v>
      </c>
      <c r="K25" s="117"/>
      <c r="L25" s="132" t="s">
        <v>40</v>
      </c>
      <c r="M25" s="132"/>
      <c r="N25" s="65"/>
      <c r="O25" s="65"/>
      <c r="P25" s="65"/>
      <c r="Q25" s="65"/>
      <c r="R25" s="65"/>
      <c r="S25" s="64"/>
    </row>
    <row r="26" spans="1:19" ht="30" customHeight="1" x14ac:dyDescent="0.25">
      <c r="A26" s="14"/>
      <c r="I26" s="94"/>
      <c r="J26" s="94"/>
      <c r="K26" s="94"/>
      <c r="L26" s="95"/>
      <c r="M26" s="95"/>
      <c r="N26" s="95"/>
      <c r="O26" s="95"/>
      <c r="P26" s="95"/>
      <c r="Q26" s="95"/>
      <c r="R26" s="95"/>
      <c r="S26" s="67"/>
    </row>
    <row r="27" spans="1:19" ht="15" customHeight="1" thickBot="1" x14ac:dyDescent="0.25">
      <c r="A27" s="15"/>
      <c r="B27" s="4"/>
      <c r="C27" s="4"/>
      <c r="D27" s="4"/>
      <c r="E27" s="4"/>
      <c r="F27" s="4"/>
      <c r="G27" s="4"/>
      <c r="H27" s="133" t="s">
        <v>16</v>
      </c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207"/>
    </row>
    <row r="28" spans="1:19" ht="21" customHeight="1" x14ac:dyDescent="0.25">
      <c r="A28" s="119" t="s">
        <v>22</v>
      </c>
      <c r="B28" s="120"/>
      <c r="C28" s="120"/>
      <c r="D28" s="120"/>
      <c r="E28" s="120"/>
      <c r="F28" s="120"/>
      <c r="G28" s="120"/>
      <c r="H28" s="120"/>
      <c r="S28" s="17"/>
    </row>
    <row r="29" spans="1:19" ht="21" customHeight="1" x14ac:dyDescent="0.25">
      <c r="A29" s="209" t="s">
        <v>17</v>
      </c>
      <c r="B29" s="210"/>
      <c r="C29" s="210"/>
      <c r="D29" s="210"/>
      <c r="E29" s="210"/>
      <c r="F29" s="210"/>
      <c r="G29" s="210"/>
      <c r="H29" s="210"/>
      <c r="I29" s="121"/>
      <c r="J29" s="101"/>
      <c r="K29" s="101"/>
      <c r="L29" s="95"/>
      <c r="M29" s="95"/>
      <c r="N29" s="95"/>
      <c r="O29" s="95"/>
      <c r="P29" s="95"/>
      <c r="Q29" s="95"/>
      <c r="R29" s="95"/>
      <c r="S29" s="67"/>
    </row>
    <row r="30" spans="1:19" ht="21" customHeight="1" x14ac:dyDescent="0.25">
      <c r="A30" s="14"/>
      <c r="I30" s="96"/>
      <c r="J30" s="96"/>
      <c r="K30" s="96"/>
      <c r="L30" s="97"/>
      <c r="M30" s="97"/>
      <c r="N30" s="97"/>
      <c r="O30" s="97"/>
      <c r="P30" s="97"/>
      <c r="Q30" s="97"/>
      <c r="R30" s="97"/>
      <c r="S30" s="67"/>
    </row>
    <row r="31" spans="1:19" ht="15" customHeight="1" thickBot="1" x14ac:dyDescent="0.25">
      <c r="A31" s="15"/>
      <c r="B31" s="4"/>
      <c r="C31" s="4"/>
      <c r="D31" s="4"/>
      <c r="E31" s="4"/>
      <c r="F31" s="4"/>
      <c r="G31" s="4"/>
      <c r="H31" s="4"/>
      <c r="I31" s="133" t="s">
        <v>18</v>
      </c>
      <c r="J31" s="133"/>
      <c r="K31" s="133"/>
      <c r="L31" s="133"/>
      <c r="M31" s="133"/>
      <c r="N31" s="133"/>
      <c r="O31" s="133"/>
      <c r="P31" s="133"/>
      <c r="Q31" s="133"/>
      <c r="R31" s="133"/>
      <c r="S31" s="66"/>
    </row>
    <row r="32" spans="1:19" ht="9" customHeight="1" x14ac:dyDescent="0.2">
      <c r="A32" s="14"/>
      <c r="I32" s="5"/>
      <c r="J32" s="5"/>
      <c r="K32" s="5"/>
      <c r="L32" s="5"/>
      <c r="M32" s="5"/>
      <c r="N32" s="5"/>
      <c r="O32" s="5"/>
      <c r="P32" s="5"/>
      <c r="Q32" s="5"/>
      <c r="R32" s="5"/>
      <c r="S32" s="27"/>
    </row>
    <row r="33" spans="1:19" ht="15" customHeight="1" x14ac:dyDescent="0.2">
      <c r="A33" s="14"/>
      <c r="K33" s="118" t="s">
        <v>21</v>
      </c>
      <c r="L33" s="118"/>
      <c r="M33" s="118"/>
      <c r="N33" s="118"/>
      <c r="O33" s="118"/>
      <c r="P33" s="211"/>
      <c r="Q33" s="211"/>
      <c r="S33" s="17"/>
    </row>
    <row r="34" spans="1:19" ht="21" customHeight="1" x14ac:dyDescent="0.25">
      <c r="A34" s="209" t="s">
        <v>23</v>
      </c>
      <c r="B34" s="210"/>
      <c r="C34" s="210"/>
      <c r="D34" s="210"/>
      <c r="E34" s="210"/>
      <c r="F34" s="210"/>
      <c r="G34" s="123">
        <f>'2. strana'!$M$38</f>
        <v>0</v>
      </c>
      <c r="H34" s="123"/>
      <c r="I34" s="68" t="s">
        <v>20</v>
      </c>
      <c r="K34" s="101"/>
      <c r="L34" s="101"/>
      <c r="M34" s="101"/>
      <c r="N34" s="95"/>
      <c r="O34" s="95"/>
      <c r="P34" s="95"/>
      <c r="Q34" s="95"/>
      <c r="R34" s="95"/>
      <c r="S34" s="95"/>
    </row>
    <row r="35" spans="1:19" ht="21" customHeight="1" x14ac:dyDescent="0.2">
      <c r="A35" s="14"/>
      <c r="S35" s="17"/>
    </row>
    <row r="36" spans="1:19" ht="21" customHeight="1" x14ac:dyDescent="0.2">
      <c r="A36" s="14"/>
      <c r="S36" s="17"/>
    </row>
    <row r="37" spans="1:19" ht="21" customHeight="1" x14ac:dyDescent="0.2">
      <c r="A37" s="14"/>
      <c r="O37" s="114" t="s">
        <v>19</v>
      </c>
      <c r="P37" s="114"/>
      <c r="Q37" s="114"/>
      <c r="R37" s="114"/>
      <c r="S37" s="122"/>
    </row>
    <row r="38" spans="1:19" ht="21" customHeight="1" x14ac:dyDescent="0.2">
      <c r="A38" s="14"/>
      <c r="S38" s="17"/>
    </row>
    <row r="39" spans="1:19" ht="21" customHeight="1" x14ac:dyDescent="0.2">
      <c r="A39" s="14"/>
    </row>
    <row r="40" spans="1:19" ht="21" customHeight="1" thickBot="1" x14ac:dyDescent="0.25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</row>
    <row r="41" spans="1:19" ht="21" customHeight="1" thickTop="1" x14ac:dyDescent="0.2"/>
  </sheetData>
  <sheetProtection sheet="1" selectLockedCells="1"/>
  <mergeCells count="91">
    <mergeCell ref="H27:S27"/>
    <mergeCell ref="M4:P4"/>
    <mergeCell ref="M5:P5"/>
    <mergeCell ref="M6:P6"/>
    <mergeCell ref="R13:S13"/>
    <mergeCell ref="R14:S14"/>
    <mergeCell ref="R15:S15"/>
    <mergeCell ref="R16:S16"/>
    <mergeCell ref="R17:S17"/>
    <mergeCell ref="O13:Q13"/>
    <mergeCell ref="O14:Q14"/>
    <mergeCell ref="O15:Q15"/>
    <mergeCell ref="O16:Q16"/>
    <mergeCell ref="O17:Q17"/>
    <mergeCell ref="O37:S37"/>
    <mergeCell ref="G34:H34"/>
    <mergeCell ref="G1:L2"/>
    <mergeCell ref="J24:S24"/>
    <mergeCell ref="J19:N19"/>
    <mergeCell ref="J20:N20"/>
    <mergeCell ref="L25:M25"/>
    <mergeCell ref="E19:I19"/>
    <mergeCell ref="E20:I20"/>
    <mergeCell ref="O18:Q18"/>
    <mergeCell ref="O19:Q19"/>
    <mergeCell ref="O20:Q20"/>
    <mergeCell ref="R18:S18"/>
    <mergeCell ref="R19:S19"/>
    <mergeCell ref="R20:S20"/>
    <mergeCell ref="A34:F34"/>
    <mergeCell ref="A28:H28"/>
    <mergeCell ref="A29:H29"/>
    <mergeCell ref="I31:R31"/>
    <mergeCell ref="I29:R29"/>
    <mergeCell ref="K34:S34"/>
    <mergeCell ref="K33:Q33"/>
    <mergeCell ref="J18:N18"/>
    <mergeCell ref="D22:S22"/>
    <mergeCell ref="A25:F25"/>
    <mergeCell ref="A22:C22"/>
    <mergeCell ref="D23:S23"/>
    <mergeCell ref="A24:I24"/>
    <mergeCell ref="G25:I25"/>
    <mergeCell ref="J25:K25"/>
    <mergeCell ref="E18:I18"/>
    <mergeCell ref="C18:D18"/>
    <mergeCell ref="C19:D19"/>
    <mergeCell ref="C20:D20"/>
    <mergeCell ref="A18:B18"/>
    <mergeCell ref="A19:B19"/>
    <mergeCell ref="A20:B20"/>
    <mergeCell ref="E16:I16"/>
    <mergeCell ref="E17:I17"/>
    <mergeCell ref="J13:N13"/>
    <mergeCell ref="J14:N14"/>
    <mergeCell ref="J15:N15"/>
    <mergeCell ref="J16:N16"/>
    <mergeCell ref="J17:N17"/>
    <mergeCell ref="C16:D16"/>
    <mergeCell ref="C17:D17"/>
    <mergeCell ref="A13:B13"/>
    <mergeCell ref="A14:B14"/>
    <mergeCell ref="A15:B15"/>
    <mergeCell ref="A16:B16"/>
    <mergeCell ref="A17:B17"/>
    <mergeCell ref="E12:I12"/>
    <mergeCell ref="J12:N12"/>
    <mergeCell ref="C13:D13"/>
    <mergeCell ref="C14:D14"/>
    <mergeCell ref="C15:D15"/>
    <mergeCell ref="E13:I13"/>
    <mergeCell ref="E14:I14"/>
    <mergeCell ref="E15:I15"/>
    <mergeCell ref="O12:Q12"/>
    <mergeCell ref="R12:S12"/>
    <mergeCell ref="N8:S8"/>
    <mergeCell ref="O9:P9"/>
    <mergeCell ref="R9:S9"/>
    <mergeCell ref="I26:R26"/>
    <mergeCell ref="I30:R30"/>
    <mergeCell ref="A4:B4"/>
    <mergeCell ref="D4:H4"/>
    <mergeCell ref="A8:C8"/>
    <mergeCell ref="D8:L8"/>
    <mergeCell ref="D9:L9"/>
    <mergeCell ref="Q4:S4"/>
    <mergeCell ref="Q5:S5"/>
    <mergeCell ref="Q6:S6"/>
    <mergeCell ref="A9:C9"/>
    <mergeCell ref="A12:B12"/>
    <mergeCell ref="C12:D12"/>
  </mergeCells>
  <dataValidations count="1">
    <dataValidation type="custom" errorStyle="warning" showInputMessage="1" showErrorMessage="1" errorTitle="Začněte jménem" error="Prosím začněte kolonkou: Příjmení, jméno, titul." sqref="D9:L9 J24:L24 J25:K25 Q4:S6 K34:M34" xr:uid="{C6C6A78C-5248-4796-98E8-BC63E93A7DA5}">
      <formula1>NOT($D$8="")</formula1>
    </dataValidation>
  </dataValidations>
  <pageMargins left="0.7" right="0.7" top="0.78740157499999996" bottom="0.78740157499999996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FF82-E9C1-4F43-A1A2-5B53083C9D01}">
  <sheetPr codeName="List2"/>
  <dimension ref="A1:R52"/>
  <sheetViews>
    <sheetView view="pageBreakPreview" zoomScaleNormal="100" zoomScaleSheetLayoutView="100" workbookViewId="0">
      <selection activeCell="E38" sqref="E38:F38"/>
    </sheetView>
  </sheetViews>
  <sheetFormatPr defaultColWidth="4.7109375" defaultRowHeight="21" customHeight="1" x14ac:dyDescent="0.2"/>
  <cols>
    <col min="1" max="1" width="8.7109375" style="3" customWidth="1"/>
    <col min="2" max="2" width="3.5703125" style="3" customWidth="1"/>
    <col min="3" max="3" width="15" style="3" customWidth="1"/>
    <col min="4" max="4" width="6.28515625" style="3" customWidth="1"/>
    <col min="5" max="5" width="5.28515625" style="3" bestFit="1" customWidth="1"/>
    <col min="6" max="6" width="6.28515625" style="3" bestFit="1" customWidth="1"/>
    <col min="7" max="7" width="4.7109375" style="3"/>
    <col min="8" max="8" width="7.28515625" style="3" customWidth="1"/>
    <col min="9" max="12" width="8.28515625" style="3" customWidth="1"/>
    <col min="13" max="13" width="7.28515625" style="3" customWidth="1"/>
    <col min="14" max="14" width="8.7109375" style="3" customWidth="1"/>
    <col min="15" max="17" width="4.7109375" style="3"/>
    <col min="18" max="18" width="9.28515625" style="3" bestFit="1" customWidth="1"/>
    <col min="19" max="19" width="4.7109375" style="3"/>
    <col min="20" max="20" width="7.28515625" style="3" bestFit="1" customWidth="1"/>
    <col min="21" max="16384" width="4.7109375" style="3"/>
  </cols>
  <sheetData>
    <row r="1" spans="1:18" ht="7.5" customHeight="1" thickBot="1" x14ac:dyDescent="0.3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8" ht="21" customHeight="1" thickBot="1" x14ac:dyDescent="0.25">
      <c r="D2" s="124" t="s">
        <v>22</v>
      </c>
      <c r="E2" s="125"/>
      <c r="F2" s="125"/>
      <c r="G2" s="125"/>
      <c r="H2" s="125"/>
      <c r="I2" s="125"/>
      <c r="J2" s="125"/>
      <c r="K2" s="126"/>
    </row>
    <row r="3" spans="1:18" ht="21" customHeight="1" thickTop="1" thickBot="1" x14ac:dyDescent="0.25">
      <c r="A3" s="32"/>
      <c r="B3" s="33"/>
      <c r="C3" s="33"/>
      <c r="D3" s="127"/>
      <c r="E3" s="128"/>
      <c r="F3" s="128"/>
      <c r="G3" s="128"/>
      <c r="H3" s="128"/>
      <c r="I3" s="128"/>
      <c r="J3" s="128"/>
      <c r="K3" s="129"/>
      <c r="L3" s="33"/>
      <c r="M3" s="33"/>
      <c r="N3" s="34"/>
    </row>
    <row r="4" spans="1:18" ht="1.9" customHeight="1" x14ac:dyDescent="0.2">
      <c r="A4" s="26"/>
      <c r="N4" s="18"/>
    </row>
    <row r="5" spans="1:18" ht="73.5" customHeight="1" x14ac:dyDescent="0.2">
      <c r="A5" s="162" t="s">
        <v>24</v>
      </c>
      <c r="B5" s="169" t="s">
        <v>25</v>
      </c>
      <c r="C5" s="169"/>
      <c r="D5" s="170"/>
      <c r="E5" s="139" t="s">
        <v>36</v>
      </c>
      <c r="F5" s="139" t="s">
        <v>28</v>
      </c>
      <c r="G5" s="139" t="s">
        <v>37</v>
      </c>
      <c r="H5" s="168" t="s">
        <v>29</v>
      </c>
      <c r="I5" s="43" t="s">
        <v>30</v>
      </c>
      <c r="J5" s="42" t="s">
        <v>31</v>
      </c>
      <c r="K5" s="42" t="s">
        <v>32</v>
      </c>
      <c r="L5" s="43" t="s">
        <v>38</v>
      </c>
      <c r="M5" s="42" t="s">
        <v>33</v>
      </c>
      <c r="N5" s="46" t="s">
        <v>34</v>
      </c>
    </row>
    <row r="6" spans="1:18" ht="12.75" customHeight="1" x14ac:dyDescent="0.2">
      <c r="A6" s="162"/>
      <c r="B6" s="163"/>
      <c r="C6" s="164"/>
      <c r="D6" s="39" t="s">
        <v>35</v>
      </c>
      <c r="E6" s="139"/>
      <c r="F6" s="139"/>
      <c r="G6" s="139"/>
      <c r="H6" s="168"/>
      <c r="I6" s="44" t="s">
        <v>20</v>
      </c>
      <c r="J6" s="44" t="s">
        <v>20</v>
      </c>
      <c r="K6" s="44" t="s">
        <v>20</v>
      </c>
      <c r="L6" s="44" t="s">
        <v>20</v>
      </c>
      <c r="M6" s="44" t="s">
        <v>20</v>
      </c>
      <c r="N6" s="47" t="s">
        <v>20</v>
      </c>
    </row>
    <row r="7" spans="1:18" ht="11.25" customHeight="1" x14ac:dyDescent="0.2">
      <c r="A7" s="45">
        <v>1</v>
      </c>
      <c r="B7" s="165">
        <v>2</v>
      </c>
      <c r="C7" s="166"/>
      <c r="D7" s="167"/>
      <c r="E7" s="42">
        <v>3</v>
      </c>
      <c r="F7" s="42">
        <v>4</v>
      </c>
      <c r="G7" s="42">
        <v>5</v>
      </c>
      <c r="H7" s="42">
        <v>6</v>
      </c>
      <c r="I7" s="42">
        <v>7</v>
      </c>
      <c r="J7" s="42">
        <v>8</v>
      </c>
      <c r="K7" s="42">
        <v>9</v>
      </c>
      <c r="L7" s="42">
        <v>10</v>
      </c>
      <c r="M7" s="42">
        <v>11</v>
      </c>
      <c r="N7" s="46">
        <v>12</v>
      </c>
    </row>
    <row r="8" spans="1:18" ht="18" customHeight="1" x14ac:dyDescent="0.2">
      <c r="A8" s="69" t="str">
        <f>IF(AND('1. strana'!C13&lt;&gt;""), '1. strana'!C13, "")</f>
        <v/>
      </c>
      <c r="B8" s="40" t="s">
        <v>26</v>
      </c>
      <c r="C8" s="87" t="str">
        <f>IF('1. strana'!A13&lt;&gt;"", '1. strana'!A13, "")</f>
        <v/>
      </c>
      <c r="D8" s="60"/>
      <c r="E8" s="137"/>
      <c r="F8" s="138"/>
      <c r="G8" s="137"/>
      <c r="H8" s="61"/>
      <c r="I8" s="142">
        <f>IF(E8="AUS",0,G8*'1. strana'!$J$25)</f>
        <v>0</v>
      </c>
      <c r="J8" s="148"/>
      <c r="K8" s="148"/>
      <c r="L8" s="148"/>
      <c r="M8" s="146">
        <f>I8+J8+K8+L8</f>
        <v>0</v>
      </c>
      <c r="N8" s="144"/>
      <c r="R8" s="152"/>
    </row>
    <row r="9" spans="1:18" ht="18" customHeight="1" x14ac:dyDescent="0.2">
      <c r="A9" s="69" t="str">
        <f>IF(AND('1. strana'!C13&lt;&gt;""), '1. strana'!C13, "")</f>
        <v/>
      </c>
      <c r="B9" s="41" t="s">
        <v>27</v>
      </c>
      <c r="C9" s="88" t="str">
        <f>IF('1. strana'!E13&lt;&gt;"", '1. strana'!E13, "")</f>
        <v/>
      </c>
      <c r="D9" s="62"/>
      <c r="E9" s="137"/>
      <c r="F9" s="138"/>
      <c r="G9" s="137"/>
      <c r="H9" s="63"/>
      <c r="I9" s="143"/>
      <c r="J9" s="149"/>
      <c r="K9" s="149"/>
      <c r="L9" s="149"/>
      <c r="M9" s="147"/>
      <c r="N9" s="145"/>
      <c r="R9" s="152"/>
    </row>
    <row r="10" spans="1:18" ht="18" customHeight="1" x14ac:dyDescent="0.2">
      <c r="A10" s="69" t="str">
        <f>IF('1. strana'!R13&lt;&gt;"", '1. strana'!R13, "")</f>
        <v/>
      </c>
      <c r="B10" s="40" t="s">
        <v>26</v>
      </c>
      <c r="C10" s="87" t="str">
        <f>IF('1. strana'!E13&lt;&gt;"", '1. strana'!E13, "")</f>
        <v/>
      </c>
      <c r="D10" s="60"/>
      <c r="E10" s="137"/>
      <c r="F10" s="138"/>
      <c r="G10" s="137"/>
      <c r="H10" s="61"/>
      <c r="I10" s="142">
        <f>IF(E10="AUS",0,G10*'1. strana'!$J$25)</f>
        <v>0</v>
      </c>
      <c r="J10" s="148"/>
      <c r="K10" s="148"/>
      <c r="L10" s="148"/>
      <c r="M10" s="146">
        <f t="shared" ref="M10" si="0">I10+J10+K10+L10</f>
        <v>0</v>
      </c>
      <c r="N10" s="144"/>
      <c r="R10" s="152"/>
    </row>
    <row r="11" spans="1:18" ht="18" customHeight="1" x14ac:dyDescent="0.2">
      <c r="A11" s="69" t="str">
        <f>IF(AND('1. strana'!R13&lt;&gt;""), '1. strana'!R13, "")</f>
        <v/>
      </c>
      <c r="B11" s="41" t="s">
        <v>27</v>
      </c>
      <c r="C11" s="88" t="str">
        <f>IF('1. strana'!O13&lt;&gt;"", '1. strana'!O13, "")</f>
        <v/>
      </c>
      <c r="D11" s="62"/>
      <c r="E11" s="137"/>
      <c r="F11" s="138"/>
      <c r="G11" s="137"/>
      <c r="H11" s="63"/>
      <c r="I11" s="143"/>
      <c r="J11" s="149"/>
      <c r="K11" s="149"/>
      <c r="L11" s="149"/>
      <c r="M11" s="147"/>
      <c r="N11" s="145"/>
      <c r="R11" s="152"/>
    </row>
    <row r="12" spans="1:18" ht="18" customHeight="1" x14ac:dyDescent="0.2">
      <c r="A12" s="69" t="str">
        <f>IF(AND('1. strana'!C14&lt;&gt;""), '1. strana'!C14, "")</f>
        <v/>
      </c>
      <c r="B12" s="40" t="s">
        <v>26</v>
      </c>
      <c r="C12" s="87" t="str">
        <f>IF('1. strana'!A14&lt;&gt;"", '1. strana'!A14, "")</f>
        <v/>
      </c>
      <c r="D12" s="60"/>
      <c r="E12" s="137"/>
      <c r="F12" s="138"/>
      <c r="G12" s="137"/>
      <c r="H12" s="61"/>
      <c r="I12" s="142">
        <f>IF(E12="AUS",0,G12*'1. strana'!$J$25)</f>
        <v>0</v>
      </c>
      <c r="J12" s="140"/>
      <c r="K12" s="140"/>
      <c r="L12" s="140"/>
      <c r="M12" s="146">
        <f t="shared" ref="M12" si="1">I12+J12+K12+L12</f>
        <v>0</v>
      </c>
      <c r="N12" s="150"/>
      <c r="R12" s="152"/>
    </row>
    <row r="13" spans="1:18" ht="18" customHeight="1" x14ac:dyDescent="0.2">
      <c r="A13" s="69" t="str">
        <f>IF(AND('1. strana'!C14&lt;&gt;""), '1. strana'!C14, "")</f>
        <v/>
      </c>
      <c r="B13" s="41" t="s">
        <v>27</v>
      </c>
      <c r="C13" s="88" t="str">
        <f>IF('1. strana'!E14&lt;&gt;"", '1. strana'!E14, "")</f>
        <v/>
      </c>
      <c r="D13" s="62"/>
      <c r="E13" s="137"/>
      <c r="F13" s="138"/>
      <c r="G13" s="137"/>
      <c r="H13" s="63"/>
      <c r="I13" s="143"/>
      <c r="J13" s="141"/>
      <c r="K13" s="141"/>
      <c r="L13" s="141"/>
      <c r="M13" s="147"/>
      <c r="N13" s="151"/>
      <c r="R13" s="152"/>
    </row>
    <row r="14" spans="1:18" ht="18" customHeight="1" x14ac:dyDescent="0.2">
      <c r="A14" s="69" t="str">
        <f>IF(AND('1. strana'!R14&lt;&gt;""), '1. strana'!R14, "")</f>
        <v/>
      </c>
      <c r="B14" s="40" t="s">
        <v>26</v>
      </c>
      <c r="C14" s="87" t="str">
        <f>IF('1. strana'!E14&lt;&gt;"", '1. strana'!E14, "")</f>
        <v/>
      </c>
      <c r="D14" s="60"/>
      <c r="E14" s="137"/>
      <c r="F14" s="138"/>
      <c r="G14" s="137"/>
      <c r="H14" s="61"/>
      <c r="I14" s="142">
        <f>IF(E14="AUS",0,G14*'1. strana'!$J$25)</f>
        <v>0</v>
      </c>
      <c r="J14" s="140"/>
      <c r="K14" s="140"/>
      <c r="L14" s="140"/>
      <c r="M14" s="146">
        <f t="shared" ref="M14" si="2">I14+J14+K14+L14</f>
        <v>0</v>
      </c>
      <c r="N14" s="150"/>
      <c r="R14" s="152"/>
    </row>
    <row r="15" spans="1:18" ht="18" customHeight="1" x14ac:dyDescent="0.2">
      <c r="A15" s="69" t="str">
        <f>IF(AND('1. strana'!R14&lt;&gt;""), '1. strana'!R14, "")</f>
        <v/>
      </c>
      <c r="B15" s="41" t="s">
        <v>27</v>
      </c>
      <c r="C15" s="88" t="str">
        <f>IF('1. strana'!O14&lt;&gt;"", '1. strana'!O14, "")</f>
        <v/>
      </c>
      <c r="D15" s="62"/>
      <c r="E15" s="137"/>
      <c r="F15" s="138"/>
      <c r="G15" s="137"/>
      <c r="H15" s="63"/>
      <c r="I15" s="143"/>
      <c r="J15" s="141"/>
      <c r="K15" s="141"/>
      <c r="L15" s="141"/>
      <c r="M15" s="147"/>
      <c r="N15" s="151"/>
      <c r="R15" s="152"/>
    </row>
    <row r="16" spans="1:18" ht="18" customHeight="1" x14ac:dyDescent="0.2">
      <c r="A16" s="69" t="str">
        <f>IF(AND('1. strana'!C15&lt;&gt;""), '1. strana'!C15, "")</f>
        <v/>
      </c>
      <c r="B16" s="40" t="s">
        <v>26</v>
      </c>
      <c r="C16" s="87" t="str">
        <f>IF('1. strana'!A15&lt;&gt;"", '1. strana'!A15, "")</f>
        <v/>
      </c>
      <c r="D16" s="60"/>
      <c r="E16" s="137"/>
      <c r="F16" s="138"/>
      <c r="G16" s="137"/>
      <c r="H16" s="61"/>
      <c r="I16" s="142">
        <f>IF(E16="AUS",0,G16*'1. strana'!$J$25)</f>
        <v>0</v>
      </c>
      <c r="J16" s="140"/>
      <c r="K16" s="140"/>
      <c r="L16" s="140"/>
      <c r="M16" s="146">
        <f t="shared" ref="M16" si="3">I16+J16+K16+L16</f>
        <v>0</v>
      </c>
      <c r="N16" s="150"/>
      <c r="R16" s="152"/>
    </row>
    <row r="17" spans="1:18" ht="18" customHeight="1" x14ac:dyDescent="0.2">
      <c r="A17" s="69" t="str">
        <f>IF(AND('1. strana'!C15&lt;&gt;""), '1. strana'!C15, "")</f>
        <v/>
      </c>
      <c r="B17" s="41" t="s">
        <v>27</v>
      </c>
      <c r="C17" s="88" t="str">
        <f>IF('1. strana'!E15&lt;&gt;"", '1. strana'!E15, "")</f>
        <v/>
      </c>
      <c r="D17" s="62"/>
      <c r="E17" s="137"/>
      <c r="F17" s="138"/>
      <c r="G17" s="137"/>
      <c r="H17" s="63"/>
      <c r="I17" s="143"/>
      <c r="J17" s="141"/>
      <c r="K17" s="141"/>
      <c r="L17" s="141"/>
      <c r="M17" s="147"/>
      <c r="N17" s="151"/>
      <c r="R17" s="152"/>
    </row>
    <row r="18" spans="1:18" ht="18" customHeight="1" x14ac:dyDescent="0.2">
      <c r="A18" s="69" t="str">
        <f>IF(AND('1. strana'!R15&lt;&gt;""), '1. strana'!R15, "")</f>
        <v/>
      </c>
      <c r="B18" s="40" t="s">
        <v>26</v>
      </c>
      <c r="C18" s="87" t="str">
        <f>IF('1. strana'!E15&lt;&gt;"", '1. strana'!E15, "")</f>
        <v/>
      </c>
      <c r="D18" s="60"/>
      <c r="E18" s="137"/>
      <c r="F18" s="138"/>
      <c r="G18" s="137"/>
      <c r="H18" s="61"/>
      <c r="I18" s="142">
        <f>IF(E18="AUS",0,G18*'1. strana'!$J$25)</f>
        <v>0</v>
      </c>
      <c r="J18" s="140"/>
      <c r="K18" s="140"/>
      <c r="L18" s="140"/>
      <c r="M18" s="146">
        <f t="shared" ref="M18" si="4">I18+J18+K18+L18</f>
        <v>0</v>
      </c>
      <c r="N18" s="150"/>
    </row>
    <row r="19" spans="1:18" ht="18" customHeight="1" x14ac:dyDescent="0.2">
      <c r="A19" s="69" t="str">
        <f>IF(AND('1. strana'!R15&lt;&gt;""), '1. strana'!R15, "")</f>
        <v/>
      </c>
      <c r="B19" s="41" t="s">
        <v>27</v>
      </c>
      <c r="C19" s="88" t="str">
        <f>IF('1. strana'!O15&lt;&gt;"", '1. strana'!O15, "")</f>
        <v/>
      </c>
      <c r="D19" s="62"/>
      <c r="E19" s="137"/>
      <c r="F19" s="138"/>
      <c r="G19" s="137"/>
      <c r="H19" s="63"/>
      <c r="I19" s="143"/>
      <c r="J19" s="141"/>
      <c r="K19" s="141"/>
      <c r="L19" s="141"/>
      <c r="M19" s="147"/>
      <c r="N19" s="151"/>
    </row>
    <row r="20" spans="1:18" ht="18" customHeight="1" x14ac:dyDescent="0.2">
      <c r="A20" s="69" t="str">
        <f>IF(AND('1. strana'!C16&lt;&gt;""), '1. strana'!C16, "")</f>
        <v/>
      </c>
      <c r="B20" s="40" t="s">
        <v>26</v>
      </c>
      <c r="C20" s="87" t="str">
        <f>IF('1. strana'!A16&lt;&gt;"", '1. strana'!A16, "")</f>
        <v/>
      </c>
      <c r="D20" s="60"/>
      <c r="E20" s="137"/>
      <c r="F20" s="138"/>
      <c r="G20" s="137"/>
      <c r="H20" s="61"/>
      <c r="I20" s="142">
        <f>IF(E20="AUS",0,G20*'1. strana'!$J$25)</f>
        <v>0</v>
      </c>
      <c r="J20" s="140"/>
      <c r="K20" s="140"/>
      <c r="L20" s="140"/>
      <c r="M20" s="146">
        <f t="shared" ref="M20" si="5">I20+J20+K20+L20</f>
        <v>0</v>
      </c>
      <c r="N20" s="150"/>
    </row>
    <row r="21" spans="1:18" ht="18" customHeight="1" x14ac:dyDescent="0.2">
      <c r="A21" s="69" t="str">
        <f>IF(AND('1. strana'!C16&lt;&gt;""), '1. strana'!C16, "")</f>
        <v/>
      </c>
      <c r="B21" s="41" t="s">
        <v>27</v>
      </c>
      <c r="C21" s="88" t="str">
        <f>IF('1. strana'!E16&lt;&gt;"", '1. strana'!E16, "")</f>
        <v/>
      </c>
      <c r="D21" s="62"/>
      <c r="E21" s="137"/>
      <c r="F21" s="138"/>
      <c r="G21" s="137"/>
      <c r="H21" s="63"/>
      <c r="I21" s="143"/>
      <c r="J21" s="141"/>
      <c r="K21" s="141"/>
      <c r="L21" s="141"/>
      <c r="M21" s="147"/>
      <c r="N21" s="151"/>
    </row>
    <row r="22" spans="1:18" ht="18" customHeight="1" x14ac:dyDescent="0.2">
      <c r="A22" s="69" t="str">
        <f>IF(AND('1. strana'!R16&lt;&gt;""), '1. strana'!R16, "")</f>
        <v/>
      </c>
      <c r="B22" s="40" t="s">
        <v>26</v>
      </c>
      <c r="C22" s="87" t="str">
        <f>IF('1. strana'!E16&lt;&gt;"", '1. strana'!E16, "")</f>
        <v/>
      </c>
      <c r="D22" s="60"/>
      <c r="E22" s="137"/>
      <c r="F22" s="138"/>
      <c r="G22" s="137"/>
      <c r="H22" s="61"/>
      <c r="I22" s="142">
        <f>IF(E22="AUS",0,G22*'1. strana'!$J$25)</f>
        <v>0</v>
      </c>
      <c r="J22" s="140"/>
      <c r="K22" s="140"/>
      <c r="L22" s="140"/>
      <c r="M22" s="146">
        <f t="shared" ref="M22" si="6">I22+J22+K22+L22</f>
        <v>0</v>
      </c>
      <c r="N22" s="150"/>
    </row>
    <row r="23" spans="1:18" ht="18" customHeight="1" x14ac:dyDescent="0.2">
      <c r="A23" s="69" t="str">
        <f>IF(AND('1. strana'!R16&lt;&gt;""), '1. strana'!R16, "")</f>
        <v/>
      </c>
      <c r="B23" s="41" t="s">
        <v>27</v>
      </c>
      <c r="C23" s="88" t="str">
        <f>IF('1. strana'!O16&lt;&gt;"", '1. strana'!O16, "")</f>
        <v/>
      </c>
      <c r="D23" s="62"/>
      <c r="E23" s="137"/>
      <c r="F23" s="138"/>
      <c r="G23" s="137"/>
      <c r="H23" s="63"/>
      <c r="I23" s="143"/>
      <c r="J23" s="141"/>
      <c r="K23" s="141"/>
      <c r="L23" s="141"/>
      <c r="M23" s="147"/>
      <c r="N23" s="151"/>
    </row>
    <row r="24" spans="1:18" ht="18" customHeight="1" x14ac:dyDescent="0.2">
      <c r="A24" s="69" t="str">
        <f>IF(AND('1. strana'!C17&lt;&gt;""), '1. strana'!C17, "")</f>
        <v/>
      </c>
      <c r="B24" s="40" t="s">
        <v>26</v>
      </c>
      <c r="C24" s="87" t="str">
        <f>IF('1. strana'!A17&lt;&gt;"", '1. strana'!A17, "")</f>
        <v/>
      </c>
      <c r="D24" s="60"/>
      <c r="E24" s="137"/>
      <c r="F24" s="138"/>
      <c r="G24" s="137"/>
      <c r="H24" s="61"/>
      <c r="I24" s="142">
        <f>IF(E24="AUS",0,G24*'1. strana'!$J$25)</f>
        <v>0</v>
      </c>
      <c r="J24" s="140"/>
      <c r="K24" s="140"/>
      <c r="L24" s="140"/>
      <c r="M24" s="146">
        <f t="shared" ref="M24" si="7">I24+J24+K24+L24</f>
        <v>0</v>
      </c>
      <c r="N24" s="150"/>
    </row>
    <row r="25" spans="1:18" ht="18" customHeight="1" x14ac:dyDescent="0.2">
      <c r="A25" s="69" t="str">
        <f>IF(AND('1. strana'!C17&lt;&gt;""), '1. strana'!C17, "")</f>
        <v/>
      </c>
      <c r="B25" s="41" t="s">
        <v>27</v>
      </c>
      <c r="C25" s="88" t="str">
        <f>IF('1. strana'!E17&lt;&gt;"", '1. strana'!E17, "")</f>
        <v/>
      </c>
      <c r="D25" s="62"/>
      <c r="E25" s="137"/>
      <c r="F25" s="138"/>
      <c r="G25" s="137"/>
      <c r="H25" s="63"/>
      <c r="I25" s="143"/>
      <c r="J25" s="141"/>
      <c r="K25" s="141"/>
      <c r="L25" s="141"/>
      <c r="M25" s="147"/>
      <c r="N25" s="151"/>
    </row>
    <row r="26" spans="1:18" ht="18" customHeight="1" x14ac:dyDescent="0.2">
      <c r="A26" s="69" t="str">
        <f>IF(AND('1. strana'!R17&lt;&gt;""), '1. strana'!R17, "")</f>
        <v/>
      </c>
      <c r="B26" s="40" t="s">
        <v>26</v>
      </c>
      <c r="C26" s="87" t="str">
        <f>IF('1. strana'!E17&lt;&gt;"", '1. strana'!E17, "")</f>
        <v/>
      </c>
      <c r="D26" s="60"/>
      <c r="E26" s="137"/>
      <c r="F26" s="138"/>
      <c r="G26" s="137"/>
      <c r="H26" s="61"/>
      <c r="I26" s="142">
        <f>IF(E26="AUS",0,G26*'1. strana'!$J$25)</f>
        <v>0</v>
      </c>
      <c r="J26" s="140"/>
      <c r="K26" s="140"/>
      <c r="L26" s="140"/>
      <c r="M26" s="146">
        <f t="shared" ref="M26" si="8">I26+J26+K26+L26</f>
        <v>0</v>
      </c>
      <c r="N26" s="150"/>
    </row>
    <row r="27" spans="1:18" ht="18" customHeight="1" x14ac:dyDescent="0.2">
      <c r="A27" s="69" t="str">
        <f>IF(AND('1. strana'!R17&lt;&gt;""), '1. strana'!R17, "")</f>
        <v/>
      </c>
      <c r="B27" s="41" t="s">
        <v>27</v>
      </c>
      <c r="C27" s="88" t="str">
        <f>IF('1. strana'!O17&lt;&gt;"", '1. strana'!O17, "")</f>
        <v/>
      </c>
      <c r="D27" s="62"/>
      <c r="E27" s="137"/>
      <c r="F27" s="138"/>
      <c r="G27" s="137"/>
      <c r="H27" s="63"/>
      <c r="I27" s="143"/>
      <c r="J27" s="141"/>
      <c r="K27" s="141"/>
      <c r="L27" s="141"/>
      <c r="M27" s="147"/>
      <c r="N27" s="151"/>
    </row>
    <row r="28" spans="1:18" ht="18" customHeight="1" x14ac:dyDescent="0.2">
      <c r="A28" s="69" t="str">
        <f>IF(AND('1. strana'!C18&lt;&gt;""), '1. strana'!C18, "")</f>
        <v/>
      </c>
      <c r="B28" s="40" t="s">
        <v>26</v>
      </c>
      <c r="C28" s="87" t="str">
        <f>IF('1. strana'!A18&lt;&gt;"", '1. strana'!A18, "")</f>
        <v/>
      </c>
      <c r="D28" s="60"/>
      <c r="E28" s="137"/>
      <c r="F28" s="138"/>
      <c r="G28" s="137"/>
      <c r="H28" s="61"/>
      <c r="I28" s="142">
        <f>IF(E28="AUS",0,G28*'1. strana'!$J$25)</f>
        <v>0</v>
      </c>
      <c r="J28" s="140"/>
      <c r="K28" s="140"/>
      <c r="L28" s="140"/>
      <c r="M28" s="146">
        <f t="shared" ref="M28" si="9">I28+J28+K28+L28</f>
        <v>0</v>
      </c>
      <c r="N28" s="150"/>
    </row>
    <row r="29" spans="1:18" ht="18" customHeight="1" x14ac:dyDescent="0.2">
      <c r="A29" s="69" t="str">
        <f>IF(AND('1. strana'!C18&lt;&gt;""), '1. strana'!C18, "")</f>
        <v/>
      </c>
      <c r="B29" s="41" t="s">
        <v>27</v>
      </c>
      <c r="C29" s="88" t="str">
        <f>IF('1. strana'!E18&lt;&gt;"", '1. strana'!E18, "")</f>
        <v/>
      </c>
      <c r="D29" s="62"/>
      <c r="E29" s="137"/>
      <c r="F29" s="138"/>
      <c r="G29" s="137"/>
      <c r="H29" s="63"/>
      <c r="I29" s="143"/>
      <c r="J29" s="141"/>
      <c r="K29" s="141"/>
      <c r="L29" s="141"/>
      <c r="M29" s="147"/>
      <c r="N29" s="151"/>
    </row>
    <row r="30" spans="1:18" ht="18" customHeight="1" x14ac:dyDescent="0.2">
      <c r="A30" s="69" t="str">
        <f>IF(AND('1. strana'!R18&lt;&gt;""), '1. strana'!R18, "")</f>
        <v/>
      </c>
      <c r="B30" s="40" t="s">
        <v>26</v>
      </c>
      <c r="C30" s="87" t="str">
        <f>IF('1. strana'!E18&lt;&gt;"", '1. strana'!E18, "")</f>
        <v/>
      </c>
      <c r="D30" s="60"/>
      <c r="E30" s="137"/>
      <c r="F30" s="138"/>
      <c r="G30" s="137"/>
      <c r="H30" s="61"/>
      <c r="I30" s="142">
        <f>IF(E30="AUS",0,G30*'1. strana'!$J$25)</f>
        <v>0</v>
      </c>
      <c r="J30" s="140"/>
      <c r="K30" s="140"/>
      <c r="L30" s="140"/>
      <c r="M30" s="146">
        <f t="shared" ref="M30" si="10">I30+J30+K30+L30</f>
        <v>0</v>
      </c>
      <c r="N30" s="150"/>
    </row>
    <row r="31" spans="1:18" ht="18" customHeight="1" x14ac:dyDescent="0.2">
      <c r="A31" s="69" t="str">
        <f>IF(AND('1. strana'!R18&lt;&gt;""), '1. strana'!R18, "")</f>
        <v/>
      </c>
      <c r="B31" s="41" t="s">
        <v>27</v>
      </c>
      <c r="C31" s="88" t="str">
        <f>IF('1. strana'!O18&lt;&gt;"", '1. strana'!O18, "")</f>
        <v/>
      </c>
      <c r="D31" s="62"/>
      <c r="E31" s="137"/>
      <c r="F31" s="138"/>
      <c r="G31" s="137"/>
      <c r="H31" s="63"/>
      <c r="I31" s="143"/>
      <c r="J31" s="141"/>
      <c r="K31" s="141"/>
      <c r="L31" s="141"/>
      <c r="M31" s="147"/>
      <c r="N31" s="151"/>
    </row>
    <row r="32" spans="1:18" ht="18" customHeight="1" x14ac:dyDescent="0.2">
      <c r="A32" s="69" t="str">
        <f>IF(AND('1. strana'!C19&lt;&gt;""), '1. strana'!C19, "")</f>
        <v/>
      </c>
      <c r="B32" s="40" t="s">
        <v>26</v>
      </c>
      <c r="C32" s="87" t="str">
        <f>IF('1. strana'!A19&lt;&gt;"", '1. strana'!A19, "")</f>
        <v/>
      </c>
      <c r="D32" s="60"/>
      <c r="E32" s="137"/>
      <c r="F32" s="138"/>
      <c r="G32" s="137"/>
      <c r="H32" s="61"/>
      <c r="I32" s="142">
        <f>IF(E32="AUS",0,G32*'1. strana'!$J$25)</f>
        <v>0</v>
      </c>
      <c r="J32" s="140"/>
      <c r="K32" s="140"/>
      <c r="L32" s="140"/>
      <c r="M32" s="146">
        <f t="shared" ref="M32" si="11">I32+J32+K32+L32</f>
        <v>0</v>
      </c>
      <c r="N32" s="150"/>
    </row>
    <row r="33" spans="1:14" ht="18" customHeight="1" x14ac:dyDescent="0.2">
      <c r="A33" s="69" t="str">
        <f>IF(AND('1. strana'!C19&lt;&gt;""), '1. strana'!C19, "")</f>
        <v/>
      </c>
      <c r="B33" s="41" t="s">
        <v>27</v>
      </c>
      <c r="C33" s="88" t="str">
        <f>IF('1. strana'!E19&lt;&gt;"", '1. strana'!E19, "")</f>
        <v/>
      </c>
      <c r="D33" s="62"/>
      <c r="E33" s="137"/>
      <c r="F33" s="138"/>
      <c r="G33" s="137"/>
      <c r="H33" s="63"/>
      <c r="I33" s="143"/>
      <c r="J33" s="141"/>
      <c r="K33" s="141"/>
      <c r="L33" s="141"/>
      <c r="M33" s="147"/>
      <c r="N33" s="151"/>
    </row>
    <row r="34" spans="1:14" ht="18" customHeight="1" x14ac:dyDescent="0.2">
      <c r="A34" s="69" t="str">
        <f>IF(AND('1. strana'!R19&lt;&gt;""), '1. strana'!R19, "")</f>
        <v/>
      </c>
      <c r="B34" s="40" t="s">
        <v>26</v>
      </c>
      <c r="C34" s="87" t="str">
        <f>IF('1. strana'!E19&lt;&gt;"", '1. strana'!E19, "")</f>
        <v/>
      </c>
      <c r="D34" s="60"/>
      <c r="E34" s="137"/>
      <c r="F34" s="138"/>
      <c r="G34" s="137"/>
      <c r="H34" s="61"/>
      <c r="I34" s="142">
        <f>IF(E34="AUS",0,G34*'1. strana'!$J$25)</f>
        <v>0</v>
      </c>
      <c r="J34" s="140"/>
      <c r="K34" s="140"/>
      <c r="L34" s="140"/>
      <c r="M34" s="146">
        <f t="shared" ref="M34" si="12">I34+J34+K34+L34</f>
        <v>0</v>
      </c>
      <c r="N34" s="150"/>
    </row>
    <row r="35" spans="1:14" ht="18" customHeight="1" x14ac:dyDescent="0.2">
      <c r="A35" s="69" t="str">
        <f>IF(AND('1. strana'!R19&lt;&gt;""), '1. strana'!R19, "")</f>
        <v/>
      </c>
      <c r="B35" s="41" t="s">
        <v>27</v>
      </c>
      <c r="C35" s="88" t="str">
        <f>IF('1. strana'!O19&lt;&gt;"", '1. strana'!O19, "")</f>
        <v/>
      </c>
      <c r="D35" s="62"/>
      <c r="E35" s="137"/>
      <c r="F35" s="138"/>
      <c r="G35" s="137"/>
      <c r="H35" s="63"/>
      <c r="I35" s="143"/>
      <c r="J35" s="141"/>
      <c r="K35" s="141"/>
      <c r="L35" s="141"/>
      <c r="M35" s="147"/>
      <c r="N35" s="151"/>
    </row>
    <row r="36" spans="1:14" ht="18" customHeight="1" x14ac:dyDescent="0.2">
      <c r="A36" s="26"/>
      <c r="H36" s="48" t="s">
        <v>33</v>
      </c>
      <c r="I36" s="49">
        <f>SUM(I8:I35)</f>
        <v>0</v>
      </c>
      <c r="J36" s="49">
        <f t="shared" ref="J36:M36" si="13">SUM(J8:J35)</f>
        <v>0</v>
      </c>
      <c r="K36" s="49">
        <f t="shared" si="13"/>
        <v>0</v>
      </c>
      <c r="L36" s="49">
        <f t="shared" si="13"/>
        <v>0</v>
      </c>
      <c r="M36" s="49">
        <f t="shared" si="13"/>
        <v>0</v>
      </c>
      <c r="N36" s="50"/>
    </row>
    <row r="37" spans="1:14" ht="16.5" customHeight="1" x14ac:dyDescent="0.2">
      <c r="A37" s="212" t="s">
        <v>46</v>
      </c>
      <c r="B37" s="213"/>
      <c r="C37" s="213"/>
      <c r="D37" s="213"/>
      <c r="E37" s="172"/>
      <c r="F37" s="172"/>
      <c r="H37" s="171" t="s">
        <v>41</v>
      </c>
      <c r="I37" s="171"/>
      <c r="J37" s="171"/>
      <c r="K37" s="171"/>
      <c r="L37" s="171"/>
      <c r="M37" s="49">
        <v>0</v>
      </c>
      <c r="N37" s="50"/>
    </row>
    <row r="38" spans="1:14" ht="21" customHeight="1" x14ac:dyDescent="0.2">
      <c r="A38" s="214" t="s">
        <v>47</v>
      </c>
      <c r="B38" s="215"/>
      <c r="C38" s="215"/>
      <c r="D38" s="215"/>
      <c r="E38" s="173"/>
      <c r="F38" s="173"/>
      <c r="H38" s="171" t="str">
        <f>IF(M36-M37&lt;0,"Přeplatek","Doplatek")</f>
        <v>Doplatek</v>
      </c>
      <c r="I38" s="171"/>
      <c r="J38" s="171"/>
      <c r="K38" s="171"/>
      <c r="L38" s="171"/>
      <c r="M38" s="49">
        <f>ABS(M36-M37)</f>
        <v>0</v>
      </c>
      <c r="N38" s="50"/>
    </row>
    <row r="39" spans="1:14" ht="16.149999999999999" customHeight="1" x14ac:dyDescent="0.2">
      <c r="A39" s="135"/>
      <c r="B39" s="136"/>
      <c r="C39" s="136"/>
      <c r="D39" s="93" t="s">
        <v>43</v>
      </c>
      <c r="E39" s="93" t="s">
        <v>44</v>
      </c>
      <c r="F39" s="93" t="s">
        <v>45</v>
      </c>
      <c r="H39" s="51"/>
      <c r="I39" s="51"/>
      <c r="J39" s="51"/>
      <c r="K39" s="51"/>
      <c r="L39" s="51"/>
      <c r="M39" s="52"/>
      <c r="N39" s="53"/>
    </row>
    <row r="40" spans="1:14" ht="18" customHeight="1" x14ac:dyDescent="0.2">
      <c r="A40" s="216" t="s">
        <v>48</v>
      </c>
      <c r="B40" s="217"/>
      <c r="C40" s="217"/>
      <c r="D40" s="220" t="s">
        <v>42</v>
      </c>
      <c r="E40" s="220" t="s">
        <v>42</v>
      </c>
      <c r="F40" s="220" t="s">
        <v>42</v>
      </c>
      <c r="G40" s="38"/>
      <c r="H40" s="114" t="s">
        <v>62</v>
      </c>
      <c r="I40" s="114"/>
      <c r="J40" s="114"/>
      <c r="K40" s="114"/>
      <c r="L40" s="114"/>
      <c r="M40" s="114"/>
      <c r="N40" s="18"/>
    </row>
    <row r="41" spans="1:14" ht="18" customHeight="1" thickBot="1" x14ac:dyDescent="0.25">
      <c r="A41" s="216" t="s">
        <v>49</v>
      </c>
      <c r="B41" s="217"/>
      <c r="C41" s="217"/>
      <c r="D41" s="220" t="s">
        <v>42</v>
      </c>
      <c r="E41" s="220" t="s">
        <v>42</v>
      </c>
      <c r="F41" s="220" t="s">
        <v>42</v>
      </c>
      <c r="N41" s="18"/>
    </row>
    <row r="42" spans="1:14" ht="18" customHeight="1" x14ac:dyDescent="0.2">
      <c r="A42" s="218" t="s">
        <v>83</v>
      </c>
      <c r="B42" s="219"/>
      <c r="C42" s="219"/>
      <c r="D42" s="221" t="s">
        <v>42</v>
      </c>
      <c r="E42" s="221" t="s">
        <v>42</v>
      </c>
      <c r="F42" s="221" t="s">
        <v>42</v>
      </c>
      <c r="H42" s="153"/>
      <c r="I42" s="154"/>
      <c r="J42" s="154"/>
      <c r="K42" s="154"/>
      <c r="L42" s="154"/>
      <c r="M42" s="155"/>
      <c r="N42" s="18"/>
    </row>
    <row r="43" spans="1:14" ht="7.5" customHeight="1" x14ac:dyDescent="0.2">
      <c r="A43" s="31"/>
      <c r="B43" s="56"/>
      <c r="C43" s="56"/>
      <c r="D43" s="5"/>
      <c r="E43" s="5"/>
      <c r="F43" s="5"/>
      <c r="H43" s="156"/>
      <c r="I43" s="157"/>
      <c r="J43" s="157"/>
      <c r="K43" s="157"/>
      <c r="L43" s="157"/>
      <c r="M43" s="158"/>
      <c r="N43" s="18"/>
    </row>
    <row r="44" spans="1:14" ht="14.1" customHeight="1" x14ac:dyDescent="0.25">
      <c r="A44" s="98" t="s">
        <v>50</v>
      </c>
      <c r="B44" s="206"/>
      <c r="C44" s="206"/>
      <c r="D44" s="92" t="s">
        <v>54</v>
      </c>
      <c r="E44" s="5"/>
      <c r="F44" s="5"/>
      <c r="H44" s="156"/>
      <c r="I44" s="157"/>
      <c r="J44" s="157"/>
      <c r="K44" s="157"/>
      <c r="L44" s="157"/>
      <c r="M44" s="158"/>
      <c r="N44" s="18"/>
    </row>
    <row r="45" spans="1:14" ht="14.1" customHeight="1" x14ac:dyDescent="0.25">
      <c r="A45" s="98" t="s">
        <v>51</v>
      </c>
      <c r="B45" s="206"/>
      <c r="C45" s="206"/>
      <c r="D45" s="92" t="s">
        <v>55</v>
      </c>
      <c r="E45" s="5"/>
      <c r="F45" s="5"/>
      <c r="H45" s="159"/>
      <c r="I45" s="160"/>
      <c r="J45" s="160"/>
      <c r="K45" s="160"/>
      <c r="L45" s="160"/>
      <c r="M45" s="161"/>
      <c r="N45" s="18"/>
    </row>
    <row r="46" spans="1:14" ht="14.1" customHeight="1" thickBot="1" x14ac:dyDescent="0.3">
      <c r="A46" s="98" t="s">
        <v>52</v>
      </c>
      <c r="B46" s="206"/>
      <c r="C46" s="206"/>
      <c r="D46" s="92" t="s">
        <v>56</v>
      </c>
      <c r="E46" s="5"/>
      <c r="F46" s="5"/>
      <c r="H46" s="223" t="s">
        <v>61</v>
      </c>
      <c r="I46" s="133"/>
      <c r="J46" s="133"/>
      <c r="K46" s="133"/>
      <c r="L46" s="133"/>
      <c r="M46" s="224"/>
      <c r="N46" s="18"/>
    </row>
    <row r="47" spans="1:14" ht="14.1" customHeight="1" x14ac:dyDescent="0.25">
      <c r="A47" s="98" t="s">
        <v>53</v>
      </c>
      <c r="B47" s="206"/>
      <c r="C47" s="206"/>
      <c r="D47" s="92" t="s">
        <v>57</v>
      </c>
      <c r="E47" s="5"/>
      <c r="F47" s="5"/>
      <c r="N47" s="18"/>
    </row>
    <row r="48" spans="1:14" ht="14.1" customHeight="1" x14ac:dyDescent="0.2">
      <c r="A48" s="90" t="s">
        <v>58</v>
      </c>
      <c r="B48" s="91"/>
      <c r="C48" s="91"/>
      <c r="D48" s="89"/>
      <c r="E48" s="89"/>
      <c r="F48" s="89"/>
      <c r="G48" s="92"/>
      <c r="H48" s="92"/>
      <c r="I48" s="92"/>
      <c r="N48" s="18"/>
    </row>
    <row r="49" spans="1:14" ht="14.1" customHeight="1" x14ac:dyDescent="0.2">
      <c r="A49" s="90" t="s">
        <v>59</v>
      </c>
      <c r="B49" s="91"/>
      <c r="C49" s="91"/>
      <c r="D49" s="89"/>
      <c r="E49" s="89"/>
      <c r="F49" s="89"/>
      <c r="G49" s="92"/>
      <c r="H49" s="92"/>
      <c r="I49" s="92"/>
      <c r="N49" s="18"/>
    </row>
    <row r="50" spans="1:14" ht="14.1" customHeight="1" x14ac:dyDescent="0.2">
      <c r="A50" s="90" t="s">
        <v>60</v>
      </c>
      <c r="B50" s="91"/>
      <c r="C50" s="91"/>
      <c r="D50" s="222"/>
      <c r="E50" s="222"/>
      <c r="F50" s="222"/>
      <c r="G50" s="92"/>
      <c r="H50" s="92"/>
      <c r="I50" s="92"/>
      <c r="N50" s="18"/>
    </row>
    <row r="51" spans="1:14" ht="9" customHeight="1" thickBo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7"/>
    </row>
    <row r="52" spans="1:14" ht="9" customHeight="1" thickTop="1" x14ac:dyDescent="0.2"/>
  </sheetData>
  <sheetProtection sheet="1" selectLockedCells="1"/>
  <mergeCells count="158">
    <mergeCell ref="A44:C44"/>
    <mergeCell ref="A45:C45"/>
    <mergeCell ref="A46:C46"/>
    <mergeCell ref="A47:C47"/>
    <mergeCell ref="R16:R17"/>
    <mergeCell ref="R14:R15"/>
    <mergeCell ref="R12:R13"/>
    <mergeCell ref="R10:R11"/>
    <mergeCell ref="R8:R9"/>
    <mergeCell ref="I14:I15"/>
    <mergeCell ref="F18:F19"/>
    <mergeCell ref="G18:G19"/>
    <mergeCell ref="I18:I19"/>
    <mergeCell ref="N16:N17"/>
    <mergeCell ref="J14:J15"/>
    <mergeCell ref="K14:K15"/>
    <mergeCell ref="L14:L15"/>
    <mergeCell ref="M14:M15"/>
    <mergeCell ref="M10:M11"/>
    <mergeCell ref="L10:L11"/>
    <mergeCell ref="K10:K11"/>
    <mergeCell ref="J10:J11"/>
    <mergeCell ref="N18:N19"/>
    <mergeCell ref="I8:I9"/>
    <mergeCell ref="N12:N13"/>
    <mergeCell ref="M12:M13"/>
    <mergeCell ref="L12:L13"/>
    <mergeCell ref="J18:J19"/>
    <mergeCell ref="I28:I29"/>
    <mergeCell ref="I20:I21"/>
    <mergeCell ref="E26:E27"/>
    <mergeCell ref="F26:F27"/>
    <mergeCell ref="G26:G27"/>
    <mergeCell ref="E28:E29"/>
    <mergeCell ref="F28:F29"/>
    <mergeCell ref="G28:G29"/>
    <mergeCell ref="G22:G23"/>
    <mergeCell ref="I22:I23"/>
    <mergeCell ref="I24:I25"/>
    <mergeCell ref="I26:I27"/>
    <mergeCell ref="E20:E21"/>
    <mergeCell ref="F20:F21"/>
    <mergeCell ref="G20:G21"/>
    <mergeCell ref="E22:E23"/>
    <mergeCell ref="F22:F23"/>
    <mergeCell ref="E24:E25"/>
    <mergeCell ref="F24:F25"/>
    <mergeCell ref="G24:G25"/>
    <mergeCell ref="H37:L37"/>
    <mergeCell ref="H38:L38"/>
    <mergeCell ref="A37:D37"/>
    <mergeCell ref="A38:D38"/>
    <mergeCell ref="E37:F37"/>
    <mergeCell ref="E38:F38"/>
    <mergeCell ref="I34:I35"/>
    <mergeCell ref="K32:K33"/>
    <mergeCell ref="J32:J33"/>
    <mergeCell ref="I32:I33"/>
    <mergeCell ref="I30:I31"/>
    <mergeCell ref="E34:E35"/>
    <mergeCell ref="F34:F35"/>
    <mergeCell ref="G34:G35"/>
    <mergeCell ref="L34:L35"/>
    <mergeCell ref="F30:F31"/>
    <mergeCell ref="J30:J31"/>
    <mergeCell ref="K30:K31"/>
    <mergeCell ref="L30:L31"/>
    <mergeCell ref="G30:G31"/>
    <mergeCell ref="E32:E33"/>
    <mergeCell ref="F32:F33"/>
    <mergeCell ref="G32:G33"/>
    <mergeCell ref="J34:J35"/>
    <mergeCell ref="K34:K35"/>
    <mergeCell ref="L20:L21"/>
    <mergeCell ref="K20:K21"/>
    <mergeCell ref="J20:J21"/>
    <mergeCell ref="J22:J23"/>
    <mergeCell ref="K22:K23"/>
    <mergeCell ref="L26:L27"/>
    <mergeCell ref="N26:N27"/>
    <mergeCell ref="M26:M27"/>
    <mergeCell ref="J26:J27"/>
    <mergeCell ref="K26:K27"/>
    <mergeCell ref="K24:K25"/>
    <mergeCell ref="L24:L25"/>
    <mergeCell ref="J24:J25"/>
    <mergeCell ref="L18:L19"/>
    <mergeCell ref="M18:M19"/>
    <mergeCell ref="K8:K9"/>
    <mergeCell ref="J8:J9"/>
    <mergeCell ref="N10:N11"/>
    <mergeCell ref="M34:M35"/>
    <mergeCell ref="N34:N35"/>
    <mergeCell ref="N32:N33"/>
    <mergeCell ref="M32:M33"/>
    <mergeCell ref="L32:L33"/>
    <mergeCell ref="L22:L23"/>
    <mergeCell ref="M22:M23"/>
    <mergeCell ref="N24:N25"/>
    <mergeCell ref="M24:M25"/>
    <mergeCell ref="N22:N23"/>
    <mergeCell ref="M30:M31"/>
    <mergeCell ref="N30:N31"/>
    <mergeCell ref="N28:N29"/>
    <mergeCell ref="M28:M29"/>
    <mergeCell ref="L28:L29"/>
    <mergeCell ref="K28:K29"/>
    <mergeCell ref="J28:J29"/>
    <mergeCell ref="N20:N21"/>
    <mergeCell ref="M20:M21"/>
    <mergeCell ref="A40:C40"/>
    <mergeCell ref="A41:C41"/>
    <mergeCell ref="A42:C42"/>
    <mergeCell ref="H46:M46"/>
    <mergeCell ref="H40:M40"/>
    <mergeCell ref="H42:M45"/>
    <mergeCell ref="A5:A6"/>
    <mergeCell ref="G5:G6"/>
    <mergeCell ref="B6:C6"/>
    <mergeCell ref="B7:D7"/>
    <mergeCell ref="F12:F13"/>
    <mergeCell ref="G12:G13"/>
    <mergeCell ref="E14:E15"/>
    <mergeCell ref="F14:F15"/>
    <mergeCell ref="G14:G15"/>
    <mergeCell ref="H5:H6"/>
    <mergeCell ref="E10:E11"/>
    <mergeCell ref="F10:F11"/>
    <mergeCell ref="G10:G11"/>
    <mergeCell ref="E8:E9"/>
    <mergeCell ref="G8:G9"/>
    <mergeCell ref="F8:F9"/>
    <mergeCell ref="B5:D5"/>
    <mergeCell ref="E5:E6"/>
    <mergeCell ref="A1:N1"/>
    <mergeCell ref="D2:K3"/>
    <mergeCell ref="A39:C39"/>
    <mergeCell ref="E30:E31"/>
    <mergeCell ref="E18:E19"/>
    <mergeCell ref="E16:E17"/>
    <mergeCell ref="F16:F17"/>
    <mergeCell ref="E12:E13"/>
    <mergeCell ref="G16:G17"/>
    <mergeCell ref="F5:F6"/>
    <mergeCell ref="K18:K19"/>
    <mergeCell ref="I16:I17"/>
    <mergeCell ref="I10:I11"/>
    <mergeCell ref="N8:N9"/>
    <mergeCell ref="M8:M9"/>
    <mergeCell ref="L8:L9"/>
    <mergeCell ref="K12:K13"/>
    <mergeCell ref="J12:J13"/>
    <mergeCell ref="I12:I13"/>
    <mergeCell ref="N14:N15"/>
    <mergeCell ref="M16:M17"/>
    <mergeCell ref="L16:L17"/>
    <mergeCell ref="K16:K17"/>
    <mergeCell ref="J16:J17"/>
  </mergeCells>
  <conditionalFormatting sqref="I8:I35">
    <cfRule type="expression" dxfId="0" priority="1" stopIfTrue="1">
      <formula>OR(IF(COUNTIF(#REF!,$E8),1,0))</formula>
    </cfRule>
  </conditionalFormatting>
  <dataValidations count="4">
    <dataValidation type="list" allowBlank="1" showInputMessage="1" showErrorMessage="1" sqref="E37:F38 D40:F42 E49:E50" xr:uid="{C67196CD-0729-4507-BE90-721DD9DD3506}">
      <formula1>"ano,ne"</formula1>
    </dataValidation>
    <dataValidation type="list" showInputMessage="1" showErrorMessage="1" promptTitle="Použitý dopravní prostředek" prompt="O - osobní vlak_x000a_R - rychlík_x000a_A - autobus_x000a_L - letadlo_x000a_AUS - auto služební_x000a_AUV - auto vlastní_x000a_AUP - auto z půjčovny_x000a_MOS - motocykl služební" sqref="E8:E35" xr:uid="{12D0134D-D26F-4B53-8CE3-C06A112AB749}">
      <formula1>"O,R,A,L,AUS,AUV,AUP,MOS"</formula1>
    </dataValidation>
    <dataValidation type="custom" errorStyle="warning" showInputMessage="1" showErrorMessage="1" errorTitle="Dopravní prostředek" error="Tato kolonka by měla být upravena pouze pokud je použitý dopravní prostředek:_x000a_O - osobní vlak_x000a_R - rychlík_x000a_A - autobus" sqref="I8:I35" xr:uid="{DD221C85-DA1C-4E1F-B749-98EC5DE69735}">
      <formula1>OR(IF(COUNTIF(#REF!,E8),1,0))</formula1>
    </dataValidation>
    <dataValidation type="custom" errorStyle="warning" allowBlank="1" showInputMessage="1" showErrorMessage="1" errorTitle="Varování" error="Stačí změnit na 1.straně. Pokračovat?" sqref="A8:A35 C8:C35" xr:uid="{06024200-B4EC-4A9B-8AC6-07BD9BB80EE3}">
      <formula1>A8</formula1>
    </dataValidation>
  </dataValidations>
  <pageMargins left="0.7" right="0.7" top="0.78740157499999996" bottom="0.78740157499999996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797F-25B2-49D7-95A0-484938A27277}">
  <sheetPr codeName="List4"/>
  <dimension ref="A1:R23"/>
  <sheetViews>
    <sheetView zoomScaleNormal="100" workbookViewId="0">
      <selection activeCell="K32" sqref="K32"/>
    </sheetView>
  </sheetViews>
  <sheetFormatPr defaultRowHeight="15" x14ac:dyDescent="0.25"/>
  <cols>
    <col min="1" max="1" width="9.28515625" style="57"/>
    <col min="2" max="2" width="12.42578125" style="57" customWidth="1"/>
    <col min="3" max="3" width="16.7109375" style="57" customWidth="1"/>
    <col min="4" max="4" width="20.7109375" style="57" customWidth="1"/>
    <col min="5" max="5" width="9.28515625" style="57"/>
    <col min="6" max="6" width="18.28515625" style="57" customWidth="1"/>
    <col min="7" max="8" width="16.7109375" style="57" customWidth="1"/>
    <col min="9" max="9" width="9.28515625" style="57"/>
    <col min="10" max="13" width="16.7109375" style="57" customWidth="1"/>
    <col min="14" max="17" width="9.28515625" style="57"/>
    <col min="18" max="18" width="12.7109375" style="58" customWidth="1"/>
    <col min="19" max="256" width="9.28515625" style="57"/>
    <col min="257" max="257" width="12.42578125" style="57" customWidth="1"/>
    <col min="258" max="258" width="16.7109375" style="57" customWidth="1"/>
    <col min="259" max="259" width="20.7109375" style="57" customWidth="1"/>
    <col min="260" max="260" width="9.28515625" style="57"/>
    <col min="261" max="261" width="18.28515625" style="57" customWidth="1"/>
    <col min="262" max="263" width="16.7109375" style="57" customWidth="1"/>
    <col min="264" max="264" width="9.28515625" style="57"/>
    <col min="265" max="268" width="16.7109375" style="57" customWidth="1"/>
    <col min="269" max="269" width="9.28515625" style="57"/>
    <col min="270" max="270" width="30.42578125" style="57" customWidth="1"/>
    <col min="271" max="273" width="9.28515625" style="57"/>
    <col min="274" max="274" width="12.7109375" style="57" customWidth="1"/>
    <col min="275" max="512" width="9.28515625" style="57"/>
    <col min="513" max="513" width="12.42578125" style="57" customWidth="1"/>
    <col min="514" max="514" width="16.7109375" style="57" customWidth="1"/>
    <col min="515" max="515" width="20.7109375" style="57" customWidth="1"/>
    <col min="516" max="516" width="9.28515625" style="57"/>
    <col min="517" max="517" width="18.28515625" style="57" customWidth="1"/>
    <col min="518" max="519" width="16.7109375" style="57" customWidth="1"/>
    <col min="520" max="520" width="9.28515625" style="57"/>
    <col min="521" max="524" width="16.7109375" style="57" customWidth="1"/>
    <col min="525" max="525" width="9.28515625" style="57"/>
    <col min="526" max="526" width="30.42578125" style="57" customWidth="1"/>
    <col min="527" max="529" width="9.28515625" style="57"/>
    <col min="530" max="530" width="12.7109375" style="57" customWidth="1"/>
    <col min="531" max="768" width="9.28515625" style="57"/>
    <col min="769" max="769" width="12.42578125" style="57" customWidth="1"/>
    <col min="770" max="770" width="16.7109375" style="57" customWidth="1"/>
    <col min="771" max="771" width="20.7109375" style="57" customWidth="1"/>
    <col min="772" max="772" width="9.28515625" style="57"/>
    <col min="773" max="773" width="18.28515625" style="57" customWidth="1"/>
    <col min="774" max="775" width="16.7109375" style="57" customWidth="1"/>
    <col min="776" max="776" width="9.28515625" style="57"/>
    <col min="777" max="780" width="16.7109375" style="57" customWidth="1"/>
    <col min="781" max="781" width="9.28515625" style="57"/>
    <col min="782" max="782" width="30.42578125" style="57" customWidth="1"/>
    <col min="783" max="785" width="9.28515625" style="57"/>
    <col min="786" max="786" width="12.7109375" style="57" customWidth="1"/>
    <col min="787" max="1024" width="9.28515625" style="57"/>
    <col min="1025" max="1025" width="12.42578125" style="57" customWidth="1"/>
    <col min="1026" max="1026" width="16.7109375" style="57" customWidth="1"/>
    <col min="1027" max="1027" width="20.7109375" style="57" customWidth="1"/>
    <col min="1028" max="1028" width="9.28515625" style="57"/>
    <col min="1029" max="1029" width="18.28515625" style="57" customWidth="1"/>
    <col min="1030" max="1031" width="16.7109375" style="57" customWidth="1"/>
    <col min="1032" max="1032" width="9.28515625" style="57"/>
    <col min="1033" max="1036" width="16.7109375" style="57" customWidth="1"/>
    <col min="1037" max="1037" width="9.28515625" style="57"/>
    <col min="1038" max="1038" width="30.42578125" style="57" customWidth="1"/>
    <col min="1039" max="1041" width="9.28515625" style="57"/>
    <col min="1042" max="1042" width="12.7109375" style="57" customWidth="1"/>
    <col min="1043" max="1280" width="9.28515625" style="57"/>
    <col min="1281" max="1281" width="12.42578125" style="57" customWidth="1"/>
    <col min="1282" max="1282" width="16.7109375" style="57" customWidth="1"/>
    <col min="1283" max="1283" width="20.7109375" style="57" customWidth="1"/>
    <col min="1284" max="1284" width="9.28515625" style="57"/>
    <col min="1285" max="1285" width="18.28515625" style="57" customWidth="1"/>
    <col min="1286" max="1287" width="16.7109375" style="57" customWidth="1"/>
    <col min="1288" max="1288" width="9.28515625" style="57"/>
    <col min="1289" max="1292" width="16.7109375" style="57" customWidth="1"/>
    <col min="1293" max="1293" width="9.28515625" style="57"/>
    <col min="1294" max="1294" width="30.42578125" style="57" customWidth="1"/>
    <col min="1295" max="1297" width="9.28515625" style="57"/>
    <col min="1298" max="1298" width="12.7109375" style="57" customWidth="1"/>
    <col min="1299" max="1536" width="9.28515625" style="57"/>
    <col min="1537" max="1537" width="12.42578125" style="57" customWidth="1"/>
    <col min="1538" max="1538" width="16.7109375" style="57" customWidth="1"/>
    <col min="1539" max="1539" width="20.7109375" style="57" customWidth="1"/>
    <col min="1540" max="1540" width="9.28515625" style="57"/>
    <col min="1541" max="1541" width="18.28515625" style="57" customWidth="1"/>
    <col min="1542" max="1543" width="16.7109375" style="57" customWidth="1"/>
    <col min="1544" max="1544" width="9.28515625" style="57"/>
    <col min="1545" max="1548" width="16.7109375" style="57" customWidth="1"/>
    <col min="1549" max="1549" width="9.28515625" style="57"/>
    <col min="1550" max="1550" width="30.42578125" style="57" customWidth="1"/>
    <col min="1551" max="1553" width="9.28515625" style="57"/>
    <col min="1554" max="1554" width="12.7109375" style="57" customWidth="1"/>
    <col min="1555" max="1792" width="9.28515625" style="57"/>
    <col min="1793" max="1793" width="12.42578125" style="57" customWidth="1"/>
    <col min="1794" max="1794" width="16.7109375" style="57" customWidth="1"/>
    <col min="1795" max="1795" width="20.7109375" style="57" customWidth="1"/>
    <col min="1796" max="1796" width="9.28515625" style="57"/>
    <col min="1797" max="1797" width="18.28515625" style="57" customWidth="1"/>
    <col min="1798" max="1799" width="16.7109375" style="57" customWidth="1"/>
    <col min="1800" max="1800" width="9.28515625" style="57"/>
    <col min="1801" max="1804" width="16.7109375" style="57" customWidth="1"/>
    <col min="1805" max="1805" width="9.28515625" style="57"/>
    <col min="1806" max="1806" width="30.42578125" style="57" customWidth="1"/>
    <col min="1807" max="1809" width="9.28515625" style="57"/>
    <col min="1810" max="1810" width="12.7109375" style="57" customWidth="1"/>
    <col min="1811" max="2048" width="9.28515625" style="57"/>
    <col min="2049" max="2049" width="12.42578125" style="57" customWidth="1"/>
    <col min="2050" max="2050" width="16.7109375" style="57" customWidth="1"/>
    <col min="2051" max="2051" width="20.7109375" style="57" customWidth="1"/>
    <col min="2052" max="2052" width="9.28515625" style="57"/>
    <col min="2053" max="2053" width="18.28515625" style="57" customWidth="1"/>
    <col min="2054" max="2055" width="16.7109375" style="57" customWidth="1"/>
    <col min="2056" max="2056" width="9.28515625" style="57"/>
    <col min="2057" max="2060" width="16.7109375" style="57" customWidth="1"/>
    <col min="2061" max="2061" width="9.28515625" style="57"/>
    <col min="2062" max="2062" width="30.42578125" style="57" customWidth="1"/>
    <col min="2063" max="2065" width="9.28515625" style="57"/>
    <col min="2066" max="2066" width="12.7109375" style="57" customWidth="1"/>
    <col min="2067" max="2304" width="9.28515625" style="57"/>
    <col min="2305" max="2305" width="12.42578125" style="57" customWidth="1"/>
    <col min="2306" max="2306" width="16.7109375" style="57" customWidth="1"/>
    <col min="2307" max="2307" width="20.7109375" style="57" customWidth="1"/>
    <col min="2308" max="2308" width="9.28515625" style="57"/>
    <col min="2309" max="2309" width="18.28515625" style="57" customWidth="1"/>
    <col min="2310" max="2311" width="16.7109375" style="57" customWidth="1"/>
    <col min="2312" max="2312" width="9.28515625" style="57"/>
    <col min="2313" max="2316" width="16.7109375" style="57" customWidth="1"/>
    <col min="2317" max="2317" width="9.28515625" style="57"/>
    <col min="2318" max="2318" width="30.42578125" style="57" customWidth="1"/>
    <col min="2319" max="2321" width="9.28515625" style="57"/>
    <col min="2322" max="2322" width="12.7109375" style="57" customWidth="1"/>
    <col min="2323" max="2560" width="9.28515625" style="57"/>
    <col min="2561" max="2561" width="12.42578125" style="57" customWidth="1"/>
    <col min="2562" max="2562" width="16.7109375" style="57" customWidth="1"/>
    <col min="2563" max="2563" width="20.7109375" style="57" customWidth="1"/>
    <col min="2564" max="2564" width="9.28515625" style="57"/>
    <col min="2565" max="2565" width="18.28515625" style="57" customWidth="1"/>
    <col min="2566" max="2567" width="16.7109375" style="57" customWidth="1"/>
    <col min="2568" max="2568" width="9.28515625" style="57"/>
    <col min="2569" max="2572" width="16.7109375" style="57" customWidth="1"/>
    <col min="2573" max="2573" width="9.28515625" style="57"/>
    <col min="2574" max="2574" width="30.42578125" style="57" customWidth="1"/>
    <col min="2575" max="2577" width="9.28515625" style="57"/>
    <col min="2578" max="2578" width="12.7109375" style="57" customWidth="1"/>
    <col min="2579" max="2816" width="9.28515625" style="57"/>
    <col min="2817" max="2817" width="12.42578125" style="57" customWidth="1"/>
    <col min="2818" max="2818" width="16.7109375" style="57" customWidth="1"/>
    <col min="2819" max="2819" width="20.7109375" style="57" customWidth="1"/>
    <col min="2820" max="2820" width="9.28515625" style="57"/>
    <col min="2821" max="2821" width="18.28515625" style="57" customWidth="1"/>
    <col min="2822" max="2823" width="16.7109375" style="57" customWidth="1"/>
    <col min="2824" max="2824" width="9.28515625" style="57"/>
    <col min="2825" max="2828" width="16.7109375" style="57" customWidth="1"/>
    <col min="2829" max="2829" width="9.28515625" style="57"/>
    <col min="2830" max="2830" width="30.42578125" style="57" customWidth="1"/>
    <col min="2831" max="2833" width="9.28515625" style="57"/>
    <col min="2834" max="2834" width="12.7109375" style="57" customWidth="1"/>
    <col min="2835" max="3072" width="9.28515625" style="57"/>
    <col min="3073" max="3073" width="12.42578125" style="57" customWidth="1"/>
    <col min="3074" max="3074" width="16.7109375" style="57" customWidth="1"/>
    <col min="3075" max="3075" width="20.7109375" style="57" customWidth="1"/>
    <col min="3076" max="3076" width="9.28515625" style="57"/>
    <col min="3077" max="3077" width="18.28515625" style="57" customWidth="1"/>
    <col min="3078" max="3079" width="16.7109375" style="57" customWidth="1"/>
    <col min="3080" max="3080" width="9.28515625" style="57"/>
    <col min="3081" max="3084" width="16.7109375" style="57" customWidth="1"/>
    <col min="3085" max="3085" width="9.28515625" style="57"/>
    <col min="3086" max="3086" width="30.42578125" style="57" customWidth="1"/>
    <col min="3087" max="3089" width="9.28515625" style="57"/>
    <col min="3090" max="3090" width="12.7109375" style="57" customWidth="1"/>
    <col min="3091" max="3328" width="9.28515625" style="57"/>
    <col min="3329" max="3329" width="12.42578125" style="57" customWidth="1"/>
    <col min="3330" max="3330" width="16.7109375" style="57" customWidth="1"/>
    <col min="3331" max="3331" width="20.7109375" style="57" customWidth="1"/>
    <col min="3332" max="3332" width="9.28515625" style="57"/>
    <col min="3333" max="3333" width="18.28515625" style="57" customWidth="1"/>
    <col min="3334" max="3335" width="16.7109375" style="57" customWidth="1"/>
    <col min="3336" max="3336" width="9.28515625" style="57"/>
    <col min="3337" max="3340" width="16.7109375" style="57" customWidth="1"/>
    <col min="3341" max="3341" width="9.28515625" style="57"/>
    <col min="3342" max="3342" width="30.42578125" style="57" customWidth="1"/>
    <col min="3343" max="3345" width="9.28515625" style="57"/>
    <col min="3346" max="3346" width="12.7109375" style="57" customWidth="1"/>
    <col min="3347" max="3584" width="9.28515625" style="57"/>
    <col min="3585" max="3585" width="12.42578125" style="57" customWidth="1"/>
    <col min="3586" max="3586" width="16.7109375" style="57" customWidth="1"/>
    <col min="3587" max="3587" width="20.7109375" style="57" customWidth="1"/>
    <col min="3588" max="3588" width="9.28515625" style="57"/>
    <col min="3589" max="3589" width="18.28515625" style="57" customWidth="1"/>
    <col min="3590" max="3591" width="16.7109375" style="57" customWidth="1"/>
    <col min="3592" max="3592" width="9.28515625" style="57"/>
    <col min="3593" max="3596" width="16.7109375" style="57" customWidth="1"/>
    <col min="3597" max="3597" width="9.28515625" style="57"/>
    <col min="3598" max="3598" width="30.42578125" style="57" customWidth="1"/>
    <col min="3599" max="3601" width="9.28515625" style="57"/>
    <col min="3602" max="3602" width="12.7109375" style="57" customWidth="1"/>
    <col min="3603" max="3840" width="9.28515625" style="57"/>
    <col min="3841" max="3841" width="12.42578125" style="57" customWidth="1"/>
    <col min="3842" max="3842" width="16.7109375" style="57" customWidth="1"/>
    <col min="3843" max="3843" width="20.7109375" style="57" customWidth="1"/>
    <col min="3844" max="3844" width="9.28515625" style="57"/>
    <col min="3845" max="3845" width="18.28515625" style="57" customWidth="1"/>
    <col min="3846" max="3847" width="16.7109375" style="57" customWidth="1"/>
    <col min="3848" max="3848" width="9.28515625" style="57"/>
    <col min="3849" max="3852" width="16.7109375" style="57" customWidth="1"/>
    <col min="3853" max="3853" width="9.28515625" style="57"/>
    <col min="3854" max="3854" width="30.42578125" style="57" customWidth="1"/>
    <col min="3855" max="3857" width="9.28515625" style="57"/>
    <col min="3858" max="3858" width="12.7109375" style="57" customWidth="1"/>
    <col min="3859" max="4096" width="9.28515625" style="57"/>
    <col min="4097" max="4097" width="12.42578125" style="57" customWidth="1"/>
    <col min="4098" max="4098" width="16.7109375" style="57" customWidth="1"/>
    <col min="4099" max="4099" width="20.7109375" style="57" customWidth="1"/>
    <col min="4100" max="4100" width="9.28515625" style="57"/>
    <col min="4101" max="4101" width="18.28515625" style="57" customWidth="1"/>
    <col min="4102" max="4103" width="16.7109375" style="57" customWidth="1"/>
    <col min="4104" max="4104" width="9.28515625" style="57"/>
    <col min="4105" max="4108" width="16.7109375" style="57" customWidth="1"/>
    <col min="4109" max="4109" width="9.28515625" style="57"/>
    <col min="4110" max="4110" width="30.42578125" style="57" customWidth="1"/>
    <col min="4111" max="4113" width="9.28515625" style="57"/>
    <col min="4114" max="4114" width="12.7109375" style="57" customWidth="1"/>
    <col min="4115" max="4352" width="9.28515625" style="57"/>
    <col min="4353" max="4353" width="12.42578125" style="57" customWidth="1"/>
    <col min="4354" max="4354" width="16.7109375" style="57" customWidth="1"/>
    <col min="4355" max="4355" width="20.7109375" style="57" customWidth="1"/>
    <col min="4356" max="4356" width="9.28515625" style="57"/>
    <col min="4357" max="4357" width="18.28515625" style="57" customWidth="1"/>
    <col min="4358" max="4359" width="16.7109375" style="57" customWidth="1"/>
    <col min="4360" max="4360" width="9.28515625" style="57"/>
    <col min="4361" max="4364" width="16.7109375" style="57" customWidth="1"/>
    <col min="4365" max="4365" width="9.28515625" style="57"/>
    <col min="4366" max="4366" width="30.42578125" style="57" customWidth="1"/>
    <col min="4367" max="4369" width="9.28515625" style="57"/>
    <col min="4370" max="4370" width="12.7109375" style="57" customWidth="1"/>
    <col min="4371" max="4608" width="9.28515625" style="57"/>
    <col min="4609" max="4609" width="12.42578125" style="57" customWidth="1"/>
    <col min="4610" max="4610" width="16.7109375" style="57" customWidth="1"/>
    <col min="4611" max="4611" width="20.7109375" style="57" customWidth="1"/>
    <col min="4612" max="4612" width="9.28515625" style="57"/>
    <col min="4613" max="4613" width="18.28515625" style="57" customWidth="1"/>
    <col min="4614" max="4615" width="16.7109375" style="57" customWidth="1"/>
    <col min="4616" max="4616" width="9.28515625" style="57"/>
    <col min="4617" max="4620" width="16.7109375" style="57" customWidth="1"/>
    <col min="4621" max="4621" width="9.28515625" style="57"/>
    <col min="4622" max="4622" width="30.42578125" style="57" customWidth="1"/>
    <col min="4623" max="4625" width="9.28515625" style="57"/>
    <col min="4626" max="4626" width="12.7109375" style="57" customWidth="1"/>
    <col min="4627" max="4864" width="9.28515625" style="57"/>
    <col min="4865" max="4865" width="12.42578125" style="57" customWidth="1"/>
    <col min="4866" max="4866" width="16.7109375" style="57" customWidth="1"/>
    <col min="4867" max="4867" width="20.7109375" style="57" customWidth="1"/>
    <col min="4868" max="4868" width="9.28515625" style="57"/>
    <col min="4869" max="4869" width="18.28515625" style="57" customWidth="1"/>
    <col min="4870" max="4871" width="16.7109375" style="57" customWidth="1"/>
    <col min="4872" max="4872" width="9.28515625" style="57"/>
    <col min="4873" max="4876" width="16.7109375" style="57" customWidth="1"/>
    <col min="4877" max="4877" width="9.28515625" style="57"/>
    <col min="4878" max="4878" width="30.42578125" style="57" customWidth="1"/>
    <col min="4879" max="4881" width="9.28515625" style="57"/>
    <col min="4882" max="4882" width="12.7109375" style="57" customWidth="1"/>
    <col min="4883" max="5120" width="9.28515625" style="57"/>
    <col min="5121" max="5121" width="12.42578125" style="57" customWidth="1"/>
    <col min="5122" max="5122" width="16.7109375" style="57" customWidth="1"/>
    <col min="5123" max="5123" width="20.7109375" style="57" customWidth="1"/>
    <col min="5124" max="5124" width="9.28515625" style="57"/>
    <col min="5125" max="5125" width="18.28515625" style="57" customWidth="1"/>
    <col min="5126" max="5127" width="16.7109375" style="57" customWidth="1"/>
    <col min="5128" max="5128" width="9.28515625" style="57"/>
    <col min="5129" max="5132" width="16.7109375" style="57" customWidth="1"/>
    <col min="5133" max="5133" width="9.28515625" style="57"/>
    <col min="5134" max="5134" width="30.42578125" style="57" customWidth="1"/>
    <col min="5135" max="5137" width="9.28515625" style="57"/>
    <col min="5138" max="5138" width="12.7109375" style="57" customWidth="1"/>
    <col min="5139" max="5376" width="9.28515625" style="57"/>
    <col min="5377" max="5377" width="12.42578125" style="57" customWidth="1"/>
    <col min="5378" max="5378" width="16.7109375" style="57" customWidth="1"/>
    <col min="5379" max="5379" width="20.7109375" style="57" customWidth="1"/>
    <col min="5380" max="5380" width="9.28515625" style="57"/>
    <col min="5381" max="5381" width="18.28515625" style="57" customWidth="1"/>
    <col min="5382" max="5383" width="16.7109375" style="57" customWidth="1"/>
    <col min="5384" max="5384" width="9.28515625" style="57"/>
    <col min="5385" max="5388" width="16.7109375" style="57" customWidth="1"/>
    <col min="5389" max="5389" width="9.28515625" style="57"/>
    <col min="5390" max="5390" width="30.42578125" style="57" customWidth="1"/>
    <col min="5391" max="5393" width="9.28515625" style="57"/>
    <col min="5394" max="5394" width="12.7109375" style="57" customWidth="1"/>
    <col min="5395" max="5632" width="9.28515625" style="57"/>
    <col min="5633" max="5633" width="12.42578125" style="57" customWidth="1"/>
    <col min="5634" max="5634" width="16.7109375" style="57" customWidth="1"/>
    <col min="5635" max="5635" width="20.7109375" style="57" customWidth="1"/>
    <col min="5636" max="5636" width="9.28515625" style="57"/>
    <col min="5637" max="5637" width="18.28515625" style="57" customWidth="1"/>
    <col min="5638" max="5639" width="16.7109375" style="57" customWidth="1"/>
    <col min="5640" max="5640" width="9.28515625" style="57"/>
    <col min="5641" max="5644" width="16.7109375" style="57" customWidth="1"/>
    <col min="5645" max="5645" width="9.28515625" style="57"/>
    <col min="5646" max="5646" width="30.42578125" style="57" customWidth="1"/>
    <col min="5647" max="5649" width="9.28515625" style="57"/>
    <col min="5650" max="5650" width="12.7109375" style="57" customWidth="1"/>
    <col min="5651" max="5888" width="9.28515625" style="57"/>
    <col min="5889" max="5889" width="12.42578125" style="57" customWidth="1"/>
    <col min="5890" max="5890" width="16.7109375" style="57" customWidth="1"/>
    <col min="5891" max="5891" width="20.7109375" style="57" customWidth="1"/>
    <col min="5892" max="5892" width="9.28515625" style="57"/>
    <col min="5893" max="5893" width="18.28515625" style="57" customWidth="1"/>
    <col min="5894" max="5895" width="16.7109375" style="57" customWidth="1"/>
    <col min="5896" max="5896" width="9.28515625" style="57"/>
    <col min="5897" max="5900" width="16.7109375" style="57" customWidth="1"/>
    <col min="5901" max="5901" width="9.28515625" style="57"/>
    <col min="5902" max="5902" width="30.42578125" style="57" customWidth="1"/>
    <col min="5903" max="5905" width="9.28515625" style="57"/>
    <col min="5906" max="5906" width="12.7109375" style="57" customWidth="1"/>
    <col min="5907" max="6144" width="9.28515625" style="57"/>
    <col min="6145" max="6145" width="12.42578125" style="57" customWidth="1"/>
    <col min="6146" max="6146" width="16.7109375" style="57" customWidth="1"/>
    <col min="6147" max="6147" width="20.7109375" style="57" customWidth="1"/>
    <col min="6148" max="6148" width="9.28515625" style="57"/>
    <col min="6149" max="6149" width="18.28515625" style="57" customWidth="1"/>
    <col min="6150" max="6151" width="16.7109375" style="57" customWidth="1"/>
    <col min="6152" max="6152" width="9.28515625" style="57"/>
    <col min="6153" max="6156" width="16.7109375" style="57" customWidth="1"/>
    <col min="6157" max="6157" width="9.28515625" style="57"/>
    <col min="6158" max="6158" width="30.42578125" style="57" customWidth="1"/>
    <col min="6159" max="6161" width="9.28515625" style="57"/>
    <col min="6162" max="6162" width="12.7109375" style="57" customWidth="1"/>
    <col min="6163" max="6400" width="9.28515625" style="57"/>
    <col min="6401" max="6401" width="12.42578125" style="57" customWidth="1"/>
    <col min="6402" max="6402" width="16.7109375" style="57" customWidth="1"/>
    <col min="6403" max="6403" width="20.7109375" style="57" customWidth="1"/>
    <col min="6404" max="6404" width="9.28515625" style="57"/>
    <col min="6405" max="6405" width="18.28515625" style="57" customWidth="1"/>
    <col min="6406" max="6407" width="16.7109375" style="57" customWidth="1"/>
    <col min="6408" max="6408" width="9.28515625" style="57"/>
    <col min="6409" max="6412" width="16.7109375" style="57" customWidth="1"/>
    <col min="6413" max="6413" width="9.28515625" style="57"/>
    <col min="6414" max="6414" width="30.42578125" style="57" customWidth="1"/>
    <col min="6415" max="6417" width="9.28515625" style="57"/>
    <col min="6418" max="6418" width="12.7109375" style="57" customWidth="1"/>
    <col min="6419" max="6656" width="9.28515625" style="57"/>
    <col min="6657" max="6657" width="12.42578125" style="57" customWidth="1"/>
    <col min="6658" max="6658" width="16.7109375" style="57" customWidth="1"/>
    <col min="6659" max="6659" width="20.7109375" style="57" customWidth="1"/>
    <col min="6660" max="6660" width="9.28515625" style="57"/>
    <col min="6661" max="6661" width="18.28515625" style="57" customWidth="1"/>
    <col min="6662" max="6663" width="16.7109375" style="57" customWidth="1"/>
    <col min="6664" max="6664" width="9.28515625" style="57"/>
    <col min="6665" max="6668" width="16.7109375" style="57" customWidth="1"/>
    <col min="6669" max="6669" width="9.28515625" style="57"/>
    <col min="6670" max="6670" width="30.42578125" style="57" customWidth="1"/>
    <col min="6671" max="6673" width="9.28515625" style="57"/>
    <col min="6674" max="6674" width="12.7109375" style="57" customWidth="1"/>
    <col min="6675" max="6912" width="9.28515625" style="57"/>
    <col min="6913" max="6913" width="12.42578125" style="57" customWidth="1"/>
    <col min="6914" max="6914" width="16.7109375" style="57" customWidth="1"/>
    <col min="6915" max="6915" width="20.7109375" style="57" customWidth="1"/>
    <col min="6916" max="6916" width="9.28515625" style="57"/>
    <col min="6917" max="6917" width="18.28515625" style="57" customWidth="1"/>
    <col min="6918" max="6919" width="16.7109375" style="57" customWidth="1"/>
    <col min="6920" max="6920" width="9.28515625" style="57"/>
    <col min="6921" max="6924" width="16.7109375" style="57" customWidth="1"/>
    <col min="6925" max="6925" width="9.28515625" style="57"/>
    <col min="6926" max="6926" width="30.42578125" style="57" customWidth="1"/>
    <col min="6927" max="6929" width="9.28515625" style="57"/>
    <col min="6930" max="6930" width="12.7109375" style="57" customWidth="1"/>
    <col min="6931" max="7168" width="9.28515625" style="57"/>
    <col min="7169" max="7169" width="12.42578125" style="57" customWidth="1"/>
    <col min="7170" max="7170" width="16.7109375" style="57" customWidth="1"/>
    <col min="7171" max="7171" width="20.7109375" style="57" customWidth="1"/>
    <col min="7172" max="7172" width="9.28515625" style="57"/>
    <col min="7173" max="7173" width="18.28515625" style="57" customWidth="1"/>
    <col min="7174" max="7175" width="16.7109375" style="57" customWidth="1"/>
    <col min="7176" max="7176" width="9.28515625" style="57"/>
    <col min="7177" max="7180" width="16.7109375" style="57" customWidth="1"/>
    <col min="7181" max="7181" width="9.28515625" style="57"/>
    <col min="7182" max="7182" width="30.42578125" style="57" customWidth="1"/>
    <col min="7183" max="7185" width="9.28515625" style="57"/>
    <col min="7186" max="7186" width="12.7109375" style="57" customWidth="1"/>
    <col min="7187" max="7424" width="9.28515625" style="57"/>
    <col min="7425" max="7425" width="12.42578125" style="57" customWidth="1"/>
    <col min="7426" max="7426" width="16.7109375" style="57" customWidth="1"/>
    <col min="7427" max="7427" width="20.7109375" style="57" customWidth="1"/>
    <col min="7428" max="7428" width="9.28515625" style="57"/>
    <col min="7429" max="7429" width="18.28515625" style="57" customWidth="1"/>
    <col min="7430" max="7431" width="16.7109375" style="57" customWidth="1"/>
    <col min="7432" max="7432" width="9.28515625" style="57"/>
    <col min="7433" max="7436" width="16.7109375" style="57" customWidth="1"/>
    <col min="7437" max="7437" width="9.28515625" style="57"/>
    <col min="7438" max="7438" width="30.42578125" style="57" customWidth="1"/>
    <col min="7439" max="7441" width="9.28515625" style="57"/>
    <col min="7442" max="7442" width="12.7109375" style="57" customWidth="1"/>
    <col min="7443" max="7680" width="9.28515625" style="57"/>
    <col min="7681" max="7681" width="12.42578125" style="57" customWidth="1"/>
    <col min="7682" max="7682" width="16.7109375" style="57" customWidth="1"/>
    <col min="7683" max="7683" width="20.7109375" style="57" customWidth="1"/>
    <col min="7684" max="7684" width="9.28515625" style="57"/>
    <col min="7685" max="7685" width="18.28515625" style="57" customWidth="1"/>
    <col min="7686" max="7687" width="16.7109375" style="57" customWidth="1"/>
    <col min="7688" max="7688" width="9.28515625" style="57"/>
    <col min="7689" max="7692" width="16.7109375" style="57" customWidth="1"/>
    <col min="7693" max="7693" width="9.28515625" style="57"/>
    <col min="7694" max="7694" width="30.42578125" style="57" customWidth="1"/>
    <col min="7695" max="7697" width="9.28515625" style="57"/>
    <col min="7698" max="7698" width="12.7109375" style="57" customWidth="1"/>
    <col min="7699" max="7936" width="9.28515625" style="57"/>
    <col min="7937" max="7937" width="12.42578125" style="57" customWidth="1"/>
    <col min="7938" max="7938" width="16.7109375" style="57" customWidth="1"/>
    <col min="7939" max="7939" width="20.7109375" style="57" customWidth="1"/>
    <col min="7940" max="7940" width="9.28515625" style="57"/>
    <col min="7941" max="7941" width="18.28515625" style="57" customWidth="1"/>
    <col min="7942" max="7943" width="16.7109375" style="57" customWidth="1"/>
    <col min="7944" max="7944" width="9.28515625" style="57"/>
    <col min="7945" max="7948" width="16.7109375" style="57" customWidth="1"/>
    <col min="7949" max="7949" width="9.28515625" style="57"/>
    <col min="7950" max="7950" width="30.42578125" style="57" customWidth="1"/>
    <col min="7951" max="7953" width="9.28515625" style="57"/>
    <col min="7954" max="7954" width="12.7109375" style="57" customWidth="1"/>
    <col min="7955" max="8192" width="9.28515625" style="57"/>
    <col min="8193" max="8193" width="12.42578125" style="57" customWidth="1"/>
    <col min="8194" max="8194" width="16.7109375" style="57" customWidth="1"/>
    <col min="8195" max="8195" width="20.7109375" style="57" customWidth="1"/>
    <col min="8196" max="8196" width="9.28515625" style="57"/>
    <col min="8197" max="8197" width="18.28515625" style="57" customWidth="1"/>
    <col min="8198" max="8199" width="16.7109375" style="57" customWidth="1"/>
    <col min="8200" max="8200" width="9.28515625" style="57"/>
    <col min="8201" max="8204" width="16.7109375" style="57" customWidth="1"/>
    <col min="8205" max="8205" width="9.28515625" style="57"/>
    <col min="8206" max="8206" width="30.42578125" style="57" customWidth="1"/>
    <col min="8207" max="8209" width="9.28515625" style="57"/>
    <col min="8210" max="8210" width="12.7109375" style="57" customWidth="1"/>
    <col min="8211" max="8448" width="9.28515625" style="57"/>
    <col min="8449" max="8449" width="12.42578125" style="57" customWidth="1"/>
    <col min="8450" max="8450" width="16.7109375" style="57" customWidth="1"/>
    <col min="8451" max="8451" width="20.7109375" style="57" customWidth="1"/>
    <col min="8452" max="8452" width="9.28515625" style="57"/>
    <col min="8453" max="8453" width="18.28515625" style="57" customWidth="1"/>
    <col min="8454" max="8455" width="16.7109375" style="57" customWidth="1"/>
    <col min="8456" max="8456" width="9.28515625" style="57"/>
    <col min="8457" max="8460" width="16.7109375" style="57" customWidth="1"/>
    <col min="8461" max="8461" width="9.28515625" style="57"/>
    <col min="8462" max="8462" width="30.42578125" style="57" customWidth="1"/>
    <col min="8463" max="8465" width="9.28515625" style="57"/>
    <col min="8466" max="8466" width="12.7109375" style="57" customWidth="1"/>
    <col min="8467" max="8704" width="9.28515625" style="57"/>
    <col min="8705" max="8705" width="12.42578125" style="57" customWidth="1"/>
    <col min="8706" max="8706" width="16.7109375" style="57" customWidth="1"/>
    <col min="8707" max="8707" width="20.7109375" style="57" customWidth="1"/>
    <col min="8708" max="8708" width="9.28515625" style="57"/>
    <col min="8709" max="8709" width="18.28515625" style="57" customWidth="1"/>
    <col min="8710" max="8711" width="16.7109375" style="57" customWidth="1"/>
    <col min="8712" max="8712" width="9.28515625" style="57"/>
    <col min="8713" max="8716" width="16.7109375" style="57" customWidth="1"/>
    <col min="8717" max="8717" width="9.28515625" style="57"/>
    <col min="8718" max="8718" width="30.42578125" style="57" customWidth="1"/>
    <col min="8719" max="8721" width="9.28515625" style="57"/>
    <col min="8722" max="8722" width="12.7109375" style="57" customWidth="1"/>
    <col min="8723" max="8960" width="9.28515625" style="57"/>
    <col min="8961" max="8961" width="12.42578125" style="57" customWidth="1"/>
    <col min="8962" max="8962" width="16.7109375" style="57" customWidth="1"/>
    <col min="8963" max="8963" width="20.7109375" style="57" customWidth="1"/>
    <col min="8964" max="8964" width="9.28515625" style="57"/>
    <col min="8965" max="8965" width="18.28515625" style="57" customWidth="1"/>
    <col min="8966" max="8967" width="16.7109375" style="57" customWidth="1"/>
    <col min="8968" max="8968" width="9.28515625" style="57"/>
    <col min="8969" max="8972" width="16.7109375" style="57" customWidth="1"/>
    <col min="8973" max="8973" width="9.28515625" style="57"/>
    <col min="8974" max="8974" width="30.42578125" style="57" customWidth="1"/>
    <col min="8975" max="8977" width="9.28515625" style="57"/>
    <col min="8978" max="8978" width="12.7109375" style="57" customWidth="1"/>
    <col min="8979" max="9216" width="9.28515625" style="57"/>
    <col min="9217" max="9217" width="12.42578125" style="57" customWidth="1"/>
    <col min="9218" max="9218" width="16.7109375" style="57" customWidth="1"/>
    <col min="9219" max="9219" width="20.7109375" style="57" customWidth="1"/>
    <col min="9220" max="9220" width="9.28515625" style="57"/>
    <col min="9221" max="9221" width="18.28515625" style="57" customWidth="1"/>
    <col min="9222" max="9223" width="16.7109375" style="57" customWidth="1"/>
    <col min="9224" max="9224" width="9.28515625" style="57"/>
    <col min="9225" max="9228" width="16.7109375" style="57" customWidth="1"/>
    <col min="9229" max="9229" width="9.28515625" style="57"/>
    <col min="9230" max="9230" width="30.42578125" style="57" customWidth="1"/>
    <col min="9231" max="9233" width="9.28515625" style="57"/>
    <col min="9234" max="9234" width="12.7109375" style="57" customWidth="1"/>
    <col min="9235" max="9472" width="9.28515625" style="57"/>
    <col min="9473" max="9473" width="12.42578125" style="57" customWidth="1"/>
    <col min="9474" max="9474" width="16.7109375" style="57" customWidth="1"/>
    <col min="9475" max="9475" width="20.7109375" style="57" customWidth="1"/>
    <col min="9476" max="9476" width="9.28515625" style="57"/>
    <col min="9477" max="9477" width="18.28515625" style="57" customWidth="1"/>
    <col min="9478" max="9479" width="16.7109375" style="57" customWidth="1"/>
    <col min="9480" max="9480" width="9.28515625" style="57"/>
    <col min="9481" max="9484" width="16.7109375" style="57" customWidth="1"/>
    <col min="9485" max="9485" width="9.28515625" style="57"/>
    <col min="9486" max="9486" width="30.42578125" style="57" customWidth="1"/>
    <col min="9487" max="9489" width="9.28515625" style="57"/>
    <col min="9490" max="9490" width="12.7109375" style="57" customWidth="1"/>
    <col min="9491" max="9728" width="9.28515625" style="57"/>
    <col min="9729" max="9729" width="12.42578125" style="57" customWidth="1"/>
    <col min="9730" max="9730" width="16.7109375" style="57" customWidth="1"/>
    <col min="9731" max="9731" width="20.7109375" style="57" customWidth="1"/>
    <col min="9732" max="9732" width="9.28515625" style="57"/>
    <col min="9733" max="9733" width="18.28515625" style="57" customWidth="1"/>
    <col min="9734" max="9735" width="16.7109375" style="57" customWidth="1"/>
    <col min="9736" max="9736" width="9.28515625" style="57"/>
    <col min="9737" max="9740" width="16.7109375" style="57" customWidth="1"/>
    <col min="9741" max="9741" width="9.28515625" style="57"/>
    <col min="9742" max="9742" width="30.42578125" style="57" customWidth="1"/>
    <col min="9743" max="9745" width="9.28515625" style="57"/>
    <col min="9746" max="9746" width="12.7109375" style="57" customWidth="1"/>
    <col min="9747" max="9984" width="9.28515625" style="57"/>
    <col min="9985" max="9985" width="12.42578125" style="57" customWidth="1"/>
    <col min="9986" max="9986" width="16.7109375" style="57" customWidth="1"/>
    <col min="9987" max="9987" width="20.7109375" style="57" customWidth="1"/>
    <col min="9988" max="9988" width="9.28515625" style="57"/>
    <col min="9989" max="9989" width="18.28515625" style="57" customWidth="1"/>
    <col min="9990" max="9991" width="16.7109375" style="57" customWidth="1"/>
    <col min="9992" max="9992" width="9.28515625" style="57"/>
    <col min="9993" max="9996" width="16.7109375" style="57" customWidth="1"/>
    <col min="9997" max="9997" width="9.28515625" style="57"/>
    <col min="9998" max="9998" width="30.42578125" style="57" customWidth="1"/>
    <col min="9999" max="10001" width="9.28515625" style="57"/>
    <col min="10002" max="10002" width="12.7109375" style="57" customWidth="1"/>
    <col min="10003" max="10240" width="9.28515625" style="57"/>
    <col min="10241" max="10241" width="12.42578125" style="57" customWidth="1"/>
    <col min="10242" max="10242" width="16.7109375" style="57" customWidth="1"/>
    <col min="10243" max="10243" width="20.7109375" style="57" customWidth="1"/>
    <col min="10244" max="10244" width="9.28515625" style="57"/>
    <col min="10245" max="10245" width="18.28515625" style="57" customWidth="1"/>
    <col min="10246" max="10247" width="16.7109375" style="57" customWidth="1"/>
    <col min="10248" max="10248" width="9.28515625" style="57"/>
    <col min="10249" max="10252" width="16.7109375" style="57" customWidth="1"/>
    <col min="10253" max="10253" width="9.28515625" style="57"/>
    <col min="10254" max="10254" width="30.42578125" style="57" customWidth="1"/>
    <col min="10255" max="10257" width="9.28515625" style="57"/>
    <col min="10258" max="10258" width="12.7109375" style="57" customWidth="1"/>
    <col min="10259" max="10496" width="9.28515625" style="57"/>
    <col min="10497" max="10497" width="12.42578125" style="57" customWidth="1"/>
    <col min="10498" max="10498" width="16.7109375" style="57" customWidth="1"/>
    <col min="10499" max="10499" width="20.7109375" style="57" customWidth="1"/>
    <col min="10500" max="10500" width="9.28515625" style="57"/>
    <col min="10501" max="10501" width="18.28515625" style="57" customWidth="1"/>
    <col min="10502" max="10503" width="16.7109375" style="57" customWidth="1"/>
    <col min="10504" max="10504" width="9.28515625" style="57"/>
    <col min="10505" max="10508" width="16.7109375" style="57" customWidth="1"/>
    <col min="10509" max="10509" width="9.28515625" style="57"/>
    <col min="10510" max="10510" width="30.42578125" style="57" customWidth="1"/>
    <col min="10511" max="10513" width="9.28515625" style="57"/>
    <col min="10514" max="10514" width="12.7109375" style="57" customWidth="1"/>
    <col min="10515" max="10752" width="9.28515625" style="57"/>
    <col min="10753" max="10753" width="12.42578125" style="57" customWidth="1"/>
    <col min="10754" max="10754" width="16.7109375" style="57" customWidth="1"/>
    <col min="10755" max="10755" width="20.7109375" style="57" customWidth="1"/>
    <col min="10756" max="10756" width="9.28515625" style="57"/>
    <col min="10757" max="10757" width="18.28515625" style="57" customWidth="1"/>
    <col min="10758" max="10759" width="16.7109375" style="57" customWidth="1"/>
    <col min="10760" max="10760" width="9.28515625" style="57"/>
    <col min="10761" max="10764" width="16.7109375" style="57" customWidth="1"/>
    <col min="10765" max="10765" width="9.28515625" style="57"/>
    <col min="10766" max="10766" width="30.42578125" style="57" customWidth="1"/>
    <col min="10767" max="10769" width="9.28515625" style="57"/>
    <col min="10770" max="10770" width="12.7109375" style="57" customWidth="1"/>
    <col min="10771" max="11008" width="9.28515625" style="57"/>
    <col min="11009" max="11009" width="12.42578125" style="57" customWidth="1"/>
    <col min="11010" max="11010" width="16.7109375" style="57" customWidth="1"/>
    <col min="11011" max="11011" width="20.7109375" style="57" customWidth="1"/>
    <col min="11012" max="11012" width="9.28515625" style="57"/>
    <col min="11013" max="11013" width="18.28515625" style="57" customWidth="1"/>
    <col min="11014" max="11015" width="16.7109375" style="57" customWidth="1"/>
    <col min="11016" max="11016" width="9.28515625" style="57"/>
    <col min="11017" max="11020" width="16.7109375" style="57" customWidth="1"/>
    <col min="11021" max="11021" width="9.28515625" style="57"/>
    <col min="11022" max="11022" width="30.42578125" style="57" customWidth="1"/>
    <col min="11023" max="11025" width="9.28515625" style="57"/>
    <col min="11026" max="11026" width="12.7109375" style="57" customWidth="1"/>
    <col min="11027" max="11264" width="9.28515625" style="57"/>
    <col min="11265" max="11265" width="12.42578125" style="57" customWidth="1"/>
    <col min="11266" max="11266" width="16.7109375" style="57" customWidth="1"/>
    <col min="11267" max="11267" width="20.7109375" style="57" customWidth="1"/>
    <col min="11268" max="11268" width="9.28515625" style="57"/>
    <col min="11269" max="11269" width="18.28515625" style="57" customWidth="1"/>
    <col min="11270" max="11271" width="16.7109375" style="57" customWidth="1"/>
    <col min="11272" max="11272" width="9.28515625" style="57"/>
    <col min="11273" max="11276" width="16.7109375" style="57" customWidth="1"/>
    <col min="11277" max="11277" width="9.28515625" style="57"/>
    <col min="11278" max="11278" width="30.42578125" style="57" customWidth="1"/>
    <col min="11279" max="11281" width="9.28515625" style="57"/>
    <col min="11282" max="11282" width="12.7109375" style="57" customWidth="1"/>
    <col min="11283" max="11520" width="9.28515625" style="57"/>
    <col min="11521" max="11521" width="12.42578125" style="57" customWidth="1"/>
    <col min="11522" max="11522" width="16.7109375" style="57" customWidth="1"/>
    <col min="11523" max="11523" width="20.7109375" style="57" customWidth="1"/>
    <col min="11524" max="11524" width="9.28515625" style="57"/>
    <col min="11525" max="11525" width="18.28515625" style="57" customWidth="1"/>
    <col min="11526" max="11527" width="16.7109375" style="57" customWidth="1"/>
    <col min="11528" max="11528" width="9.28515625" style="57"/>
    <col min="11529" max="11532" width="16.7109375" style="57" customWidth="1"/>
    <col min="11533" max="11533" width="9.28515625" style="57"/>
    <col min="11534" max="11534" width="30.42578125" style="57" customWidth="1"/>
    <col min="11535" max="11537" width="9.28515625" style="57"/>
    <col min="11538" max="11538" width="12.7109375" style="57" customWidth="1"/>
    <col min="11539" max="11776" width="9.28515625" style="57"/>
    <col min="11777" max="11777" width="12.42578125" style="57" customWidth="1"/>
    <col min="11778" max="11778" width="16.7109375" style="57" customWidth="1"/>
    <col min="11779" max="11779" width="20.7109375" style="57" customWidth="1"/>
    <col min="11780" max="11780" width="9.28515625" style="57"/>
    <col min="11781" max="11781" width="18.28515625" style="57" customWidth="1"/>
    <col min="11782" max="11783" width="16.7109375" style="57" customWidth="1"/>
    <col min="11784" max="11784" width="9.28515625" style="57"/>
    <col min="11785" max="11788" width="16.7109375" style="57" customWidth="1"/>
    <col min="11789" max="11789" width="9.28515625" style="57"/>
    <col min="11790" max="11790" width="30.42578125" style="57" customWidth="1"/>
    <col min="11791" max="11793" width="9.28515625" style="57"/>
    <col min="11794" max="11794" width="12.7109375" style="57" customWidth="1"/>
    <col min="11795" max="12032" width="9.28515625" style="57"/>
    <col min="12033" max="12033" width="12.42578125" style="57" customWidth="1"/>
    <col min="12034" max="12034" width="16.7109375" style="57" customWidth="1"/>
    <col min="12035" max="12035" width="20.7109375" style="57" customWidth="1"/>
    <col min="12036" max="12036" width="9.28515625" style="57"/>
    <col min="12037" max="12037" width="18.28515625" style="57" customWidth="1"/>
    <col min="12038" max="12039" width="16.7109375" style="57" customWidth="1"/>
    <col min="12040" max="12040" width="9.28515625" style="57"/>
    <col min="12041" max="12044" width="16.7109375" style="57" customWidth="1"/>
    <col min="12045" max="12045" width="9.28515625" style="57"/>
    <col min="12046" max="12046" width="30.42578125" style="57" customWidth="1"/>
    <col min="12047" max="12049" width="9.28515625" style="57"/>
    <col min="12050" max="12050" width="12.7109375" style="57" customWidth="1"/>
    <col min="12051" max="12288" width="9.28515625" style="57"/>
    <col min="12289" max="12289" width="12.42578125" style="57" customWidth="1"/>
    <col min="12290" max="12290" width="16.7109375" style="57" customWidth="1"/>
    <col min="12291" max="12291" width="20.7109375" style="57" customWidth="1"/>
    <col min="12292" max="12292" width="9.28515625" style="57"/>
    <col min="12293" max="12293" width="18.28515625" style="57" customWidth="1"/>
    <col min="12294" max="12295" width="16.7109375" style="57" customWidth="1"/>
    <col min="12296" max="12296" width="9.28515625" style="57"/>
    <col min="12297" max="12300" width="16.7109375" style="57" customWidth="1"/>
    <col min="12301" max="12301" width="9.28515625" style="57"/>
    <col min="12302" max="12302" width="30.42578125" style="57" customWidth="1"/>
    <col min="12303" max="12305" width="9.28515625" style="57"/>
    <col min="12306" max="12306" width="12.7109375" style="57" customWidth="1"/>
    <col min="12307" max="12544" width="9.28515625" style="57"/>
    <col min="12545" max="12545" width="12.42578125" style="57" customWidth="1"/>
    <col min="12546" max="12546" width="16.7109375" style="57" customWidth="1"/>
    <col min="12547" max="12547" width="20.7109375" style="57" customWidth="1"/>
    <col min="12548" max="12548" width="9.28515625" style="57"/>
    <col min="12549" max="12549" width="18.28515625" style="57" customWidth="1"/>
    <col min="12550" max="12551" width="16.7109375" style="57" customWidth="1"/>
    <col min="12552" max="12552" width="9.28515625" style="57"/>
    <col min="12553" max="12556" width="16.7109375" style="57" customWidth="1"/>
    <col min="12557" max="12557" width="9.28515625" style="57"/>
    <col min="12558" max="12558" width="30.42578125" style="57" customWidth="1"/>
    <col min="12559" max="12561" width="9.28515625" style="57"/>
    <col min="12562" max="12562" width="12.7109375" style="57" customWidth="1"/>
    <col min="12563" max="12800" width="9.28515625" style="57"/>
    <col min="12801" max="12801" width="12.42578125" style="57" customWidth="1"/>
    <col min="12802" max="12802" width="16.7109375" style="57" customWidth="1"/>
    <col min="12803" max="12803" width="20.7109375" style="57" customWidth="1"/>
    <col min="12804" max="12804" width="9.28515625" style="57"/>
    <col min="12805" max="12805" width="18.28515625" style="57" customWidth="1"/>
    <col min="12806" max="12807" width="16.7109375" style="57" customWidth="1"/>
    <col min="12808" max="12808" width="9.28515625" style="57"/>
    <col min="12809" max="12812" width="16.7109375" style="57" customWidth="1"/>
    <col min="12813" max="12813" width="9.28515625" style="57"/>
    <col min="12814" max="12814" width="30.42578125" style="57" customWidth="1"/>
    <col min="12815" max="12817" width="9.28515625" style="57"/>
    <col min="12818" max="12818" width="12.7109375" style="57" customWidth="1"/>
    <col min="12819" max="13056" width="9.28515625" style="57"/>
    <col min="13057" max="13057" width="12.42578125" style="57" customWidth="1"/>
    <col min="13058" max="13058" width="16.7109375" style="57" customWidth="1"/>
    <col min="13059" max="13059" width="20.7109375" style="57" customWidth="1"/>
    <col min="13060" max="13060" width="9.28515625" style="57"/>
    <col min="13061" max="13061" width="18.28515625" style="57" customWidth="1"/>
    <col min="13062" max="13063" width="16.7109375" style="57" customWidth="1"/>
    <col min="13064" max="13064" width="9.28515625" style="57"/>
    <col min="13065" max="13068" width="16.7109375" style="57" customWidth="1"/>
    <col min="13069" max="13069" width="9.28515625" style="57"/>
    <col min="13070" max="13070" width="30.42578125" style="57" customWidth="1"/>
    <col min="13071" max="13073" width="9.28515625" style="57"/>
    <col min="13074" max="13074" width="12.7109375" style="57" customWidth="1"/>
    <col min="13075" max="13312" width="9.28515625" style="57"/>
    <col min="13313" max="13313" width="12.42578125" style="57" customWidth="1"/>
    <col min="13314" max="13314" width="16.7109375" style="57" customWidth="1"/>
    <col min="13315" max="13315" width="20.7109375" style="57" customWidth="1"/>
    <col min="13316" max="13316" width="9.28515625" style="57"/>
    <col min="13317" max="13317" width="18.28515625" style="57" customWidth="1"/>
    <col min="13318" max="13319" width="16.7109375" style="57" customWidth="1"/>
    <col min="13320" max="13320" width="9.28515625" style="57"/>
    <col min="13321" max="13324" width="16.7109375" style="57" customWidth="1"/>
    <col min="13325" max="13325" width="9.28515625" style="57"/>
    <col min="13326" max="13326" width="30.42578125" style="57" customWidth="1"/>
    <col min="13327" max="13329" width="9.28515625" style="57"/>
    <col min="13330" max="13330" width="12.7109375" style="57" customWidth="1"/>
    <col min="13331" max="13568" width="9.28515625" style="57"/>
    <col min="13569" max="13569" width="12.42578125" style="57" customWidth="1"/>
    <col min="13570" max="13570" width="16.7109375" style="57" customWidth="1"/>
    <col min="13571" max="13571" width="20.7109375" style="57" customWidth="1"/>
    <col min="13572" max="13572" width="9.28515625" style="57"/>
    <col min="13573" max="13573" width="18.28515625" style="57" customWidth="1"/>
    <col min="13574" max="13575" width="16.7109375" style="57" customWidth="1"/>
    <col min="13576" max="13576" width="9.28515625" style="57"/>
    <col min="13577" max="13580" width="16.7109375" style="57" customWidth="1"/>
    <col min="13581" max="13581" width="9.28515625" style="57"/>
    <col min="13582" max="13582" width="30.42578125" style="57" customWidth="1"/>
    <col min="13583" max="13585" width="9.28515625" style="57"/>
    <col min="13586" max="13586" width="12.7109375" style="57" customWidth="1"/>
    <col min="13587" max="13824" width="9.28515625" style="57"/>
    <col min="13825" max="13825" width="12.42578125" style="57" customWidth="1"/>
    <col min="13826" max="13826" width="16.7109375" style="57" customWidth="1"/>
    <col min="13827" max="13827" width="20.7109375" style="57" customWidth="1"/>
    <col min="13828" max="13828" width="9.28515625" style="57"/>
    <col min="13829" max="13829" width="18.28515625" style="57" customWidth="1"/>
    <col min="13830" max="13831" width="16.7109375" style="57" customWidth="1"/>
    <col min="13832" max="13832" width="9.28515625" style="57"/>
    <col min="13833" max="13836" width="16.7109375" style="57" customWidth="1"/>
    <col min="13837" max="13837" width="9.28515625" style="57"/>
    <col min="13838" max="13838" width="30.42578125" style="57" customWidth="1"/>
    <col min="13839" max="13841" width="9.28515625" style="57"/>
    <col min="13842" max="13842" width="12.7109375" style="57" customWidth="1"/>
    <col min="13843" max="14080" width="9.28515625" style="57"/>
    <col min="14081" max="14081" width="12.42578125" style="57" customWidth="1"/>
    <col min="14082" max="14082" width="16.7109375" style="57" customWidth="1"/>
    <col min="14083" max="14083" width="20.7109375" style="57" customWidth="1"/>
    <col min="14084" max="14084" width="9.28515625" style="57"/>
    <col min="14085" max="14085" width="18.28515625" style="57" customWidth="1"/>
    <col min="14086" max="14087" width="16.7109375" style="57" customWidth="1"/>
    <col min="14088" max="14088" width="9.28515625" style="57"/>
    <col min="14089" max="14092" width="16.7109375" style="57" customWidth="1"/>
    <col min="14093" max="14093" width="9.28515625" style="57"/>
    <col min="14094" max="14094" width="30.42578125" style="57" customWidth="1"/>
    <col min="14095" max="14097" width="9.28515625" style="57"/>
    <col min="14098" max="14098" width="12.7109375" style="57" customWidth="1"/>
    <col min="14099" max="14336" width="9.28515625" style="57"/>
    <col min="14337" max="14337" width="12.42578125" style="57" customWidth="1"/>
    <col min="14338" max="14338" width="16.7109375" style="57" customWidth="1"/>
    <col min="14339" max="14339" width="20.7109375" style="57" customWidth="1"/>
    <col min="14340" max="14340" width="9.28515625" style="57"/>
    <col min="14341" max="14341" width="18.28515625" style="57" customWidth="1"/>
    <col min="14342" max="14343" width="16.7109375" style="57" customWidth="1"/>
    <col min="14344" max="14344" width="9.28515625" style="57"/>
    <col min="14345" max="14348" width="16.7109375" style="57" customWidth="1"/>
    <col min="14349" max="14349" width="9.28515625" style="57"/>
    <col min="14350" max="14350" width="30.42578125" style="57" customWidth="1"/>
    <col min="14351" max="14353" width="9.28515625" style="57"/>
    <col min="14354" max="14354" width="12.7109375" style="57" customWidth="1"/>
    <col min="14355" max="14592" width="9.28515625" style="57"/>
    <col min="14593" max="14593" width="12.42578125" style="57" customWidth="1"/>
    <col min="14594" max="14594" width="16.7109375" style="57" customWidth="1"/>
    <col min="14595" max="14595" width="20.7109375" style="57" customWidth="1"/>
    <col min="14596" max="14596" width="9.28515625" style="57"/>
    <col min="14597" max="14597" width="18.28515625" style="57" customWidth="1"/>
    <col min="14598" max="14599" width="16.7109375" style="57" customWidth="1"/>
    <col min="14600" max="14600" width="9.28515625" style="57"/>
    <col min="14601" max="14604" width="16.7109375" style="57" customWidth="1"/>
    <col min="14605" max="14605" width="9.28515625" style="57"/>
    <col min="14606" max="14606" width="30.42578125" style="57" customWidth="1"/>
    <col min="14607" max="14609" width="9.28515625" style="57"/>
    <col min="14610" max="14610" width="12.7109375" style="57" customWidth="1"/>
    <col min="14611" max="14848" width="9.28515625" style="57"/>
    <col min="14849" max="14849" width="12.42578125" style="57" customWidth="1"/>
    <col min="14850" max="14850" width="16.7109375" style="57" customWidth="1"/>
    <col min="14851" max="14851" width="20.7109375" style="57" customWidth="1"/>
    <col min="14852" max="14852" width="9.28515625" style="57"/>
    <col min="14853" max="14853" width="18.28515625" style="57" customWidth="1"/>
    <col min="14854" max="14855" width="16.7109375" style="57" customWidth="1"/>
    <col min="14856" max="14856" width="9.28515625" style="57"/>
    <col min="14857" max="14860" width="16.7109375" style="57" customWidth="1"/>
    <col min="14861" max="14861" width="9.28515625" style="57"/>
    <col min="14862" max="14862" width="30.42578125" style="57" customWidth="1"/>
    <col min="14863" max="14865" width="9.28515625" style="57"/>
    <col min="14866" max="14866" width="12.7109375" style="57" customWidth="1"/>
    <col min="14867" max="15104" width="9.28515625" style="57"/>
    <col min="15105" max="15105" width="12.42578125" style="57" customWidth="1"/>
    <col min="15106" max="15106" width="16.7109375" style="57" customWidth="1"/>
    <col min="15107" max="15107" width="20.7109375" style="57" customWidth="1"/>
    <col min="15108" max="15108" width="9.28515625" style="57"/>
    <col min="15109" max="15109" width="18.28515625" style="57" customWidth="1"/>
    <col min="15110" max="15111" width="16.7109375" style="57" customWidth="1"/>
    <col min="15112" max="15112" width="9.28515625" style="57"/>
    <col min="15113" max="15116" width="16.7109375" style="57" customWidth="1"/>
    <col min="15117" max="15117" width="9.28515625" style="57"/>
    <col min="15118" max="15118" width="30.42578125" style="57" customWidth="1"/>
    <col min="15119" max="15121" width="9.28515625" style="57"/>
    <col min="15122" max="15122" width="12.7109375" style="57" customWidth="1"/>
    <col min="15123" max="15360" width="9.28515625" style="57"/>
    <col min="15361" max="15361" width="12.42578125" style="57" customWidth="1"/>
    <col min="15362" max="15362" width="16.7109375" style="57" customWidth="1"/>
    <col min="15363" max="15363" width="20.7109375" style="57" customWidth="1"/>
    <col min="15364" max="15364" width="9.28515625" style="57"/>
    <col min="15365" max="15365" width="18.28515625" style="57" customWidth="1"/>
    <col min="15366" max="15367" width="16.7109375" style="57" customWidth="1"/>
    <col min="15368" max="15368" width="9.28515625" style="57"/>
    <col min="15369" max="15372" width="16.7109375" style="57" customWidth="1"/>
    <col min="15373" max="15373" width="9.28515625" style="57"/>
    <col min="15374" max="15374" width="30.42578125" style="57" customWidth="1"/>
    <col min="15375" max="15377" width="9.28515625" style="57"/>
    <col min="15378" max="15378" width="12.7109375" style="57" customWidth="1"/>
    <col min="15379" max="15616" width="9.28515625" style="57"/>
    <col min="15617" max="15617" width="12.42578125" style="57" customWidth="1"/>
    <col min="15618" max="15618" width="16.7109375" style="57" customWidth="1"/>
    <col min="15619" max="15619" width="20.7109375" style="57" customWidth="1"/>
    <col min="15620" max="15620" width="9.28515625" style="57"/>
    <col min="15621" max="15621" width="18.28515625" style="57" customWidth="1"/>
    <col min="15622" max="15623" width="16.7109375" style="57" customWidth="1"/>
    <col min="15624" max="15624" width="9.28515625" style="57"/>
    <col min="15625" max="15628" width="16.7109375" style="57" customWidth="1"/>
    <col min="15629" max="15629" width="9.28515625" style="57"/>
    <col min="15630" max="15630" width="30.42578125" style="57" customWidth="1"/>
    <col min="15631" max="15633" width="9.28515625" style="57"/>
    <col min="15634" max="15634" width="12.7109375" style="57" customWidth="1"/>
    <col min="15635" max="15872" width="9.28515625" style="57"/>
    <col min="15873" max="15873" width="12.42578125" style="57" customWidth="1"/>
    <col min="15874" max="15874" width="16.7109375" style="57" customWidth="1"/>
    <col min="15875" max="15875" width="20.7109375" style="57" customWidth="1"/>
    <col min="15876" max="15876" width="9.28515625" style="57"/>
    <col min="15877" max="15877" width="18.28515625" style="57" customWidth="1"/>
    <col min="15878" max="15879" width="16.7109375" style="57" customWidth="1"/>
    <col min="15880" max="15880" width="9.28515625" style="57"/>
    <col min="15881" max="15884" width="16.7109375" style="57" customWidth="1"/>
    <col min="15885" max="15885" width="9.28515625" style="57"/>
    <col min="15886" max="15886" width="30.42578125" style="57" customWidth="1"/>
    <col min="15887" max="15889" width="9.28515625" style="57"/>
    <col min="15890" max="15890" width="12.7109375" style="57" customWidth="1"/>
    <col min="15891" max="16128" width="9.28515625" style="57"/>
    <col min="16129" max="16129" width="12.42578125" style="57" customWidth="1"/>
    <col min="16130" max="16130" width="16.7109375" style="57" customWidth="1"/>
    <col min="16131" max="16131" width="20.7109375" style="57" customWidth="1"/>
    <col min="16132" max="16132" width="9.28515625" style="57"/>
    <col min="16133" max="16133" width="18.28515625" style="57" customWidth="1"/>
    <col min="16134" max="16135" width="16.7109375" style="57" customWidth="1"/>
    <col min="16136" max="16136" width="9.28515625" style="57"/>
    <col min="16137" max="16140" width="16.7109375" style="57" customWidth="1"/>
    <col min="16141" max="16141" width="9.28515625" style="57"/>
    <col min="16142" max="16142" width="30.42578125" style="57" customWidth="1"/>
    <col min="16143" max="16145" width="9.28515625" style="57"/>
    <col min="16146" max="16146" width="12.7109375" style="57" customWidth="1"/>
    <col min="16147" max="16384" width="9.28515625" style="57"/>
  </cols>
  <sheetData>
    <row r="1" spans="1:15" ht="16.5" thickBot="1" x14ac:dyDescent="0.3">
      <c r="A1" s="70" t="s">
        <v>101</v>
      </c>
      <c r="B1" s="70"/>
      <c r="C1" s="70"/>
      <c r="D1" s="70"/>
      <c r="E1"/>
      <c r="F1"/>
      <c r="G1"/>
      <c r="H1"/>
      <c r="I1"/>
      <c r="J1" s="185"/>
      <c r="K1" s="185"/>
      <c r="L1" s="185"/>
      <c r="M1" s="185"/>
      <c r="N1"/>
      <c r="O1" s="81" t="s">
        <v>89</v>
      </c>
    </row>
    <row r="2" spans="1:15" ht="15.75" thickBot="1" x14ac:dyDescent="0.3">
      <c r="A2"/>
      <c r="B2"/>
      <c r="C2"/>
      <c r="D2"/>
      <c r="E2"/>
      <c r="F2" s="79"/>
      <c r="G2"/>
      <c r="H2"/>
      <c r="I2"/>
      <c r="J2"/>
      <c r="K2"/>
      <c r="L2"/>
      <c r="M2"/>
      <c r="N2"/>
      <c r="O2"/>
    </row>
    <row r="3" spans="1:15" x14ac:dyDescent="0.25">
      <c r="A3" s="186" t="s">
        <v>63</v>
      </c>
      <c r="B3" s="187"/>
      <c r="C3" s="71" t="s">
        <v>64</v>
      </c>
      <c r="D3" s="71" t="s">
        <v>65</v>
      </c>
      <c r="E3"/>
      <c r="F3" s="71" t="s">
        <v>64</v>
      </c>
      <c r="G3" s="180" t="s">
        <v>65</v>
      </c>
      <c r="H3" s="181"/>
      <c r="I3"/>
      <c r="J3" s="71" t="s">
        <v>64</v>
      </c>
      <c r="K3" s="180" t="s">
        <v>65</v>
      </c>
      <c r="L3" s="182"/>
      <c r="M3" s="181"/>
      <c r="N3"/>
      <c r="O3"/>
    </row>
    <row r="4" spans="1:15" ht="30" x14ac:dyDescent="0.25">
      <c r="A4" s="188"/>
      <c r="B4" s="189"/>
      <c r="C4" s="72" t="s">
        <v>66</v>
      </c>
      <c r="D4" s="73" t="s">
        <v>84</v>
      </c>
      <c r="E4"/>
      <c r="F4" s="80" t="s">
        <v>67</v>
      </c>
      <c r="G4" s="73" t="s">
        <v>86</v>
      </c>
      <c r="H4" s="73" t="s">
        <v>87</v>
      </c>
      <c r="I4"/>
      <c r="J4" s="72" t="s">
        <v>68</v>
      </c>
      <c r="K4" s="73" t="s">
        <v>90</v>
      </c>
      <c r="L4" s="73" t="s">
        <v>91</v>
      </c>
      <c r="M4" s="73" t="s">
        <v>92</v>
      </c>
      <c r="N4"/>
      <c r="O4"/>
    </row>
    <row r="5" spans="1:15" ht="30" x14ac:dyDescent="0.25">
      <c r="A5" s="190"/>
      <c r="B5" s="191"/>
      <c r="C5" s="74" t="s">
        <v>69</v>
      </c>
      <c r="D5" s="74" t="s">
        <v>85</v>
      </c>
      <c r="E5"/>
      <c r="F5" s="74" t="s">
        <v>69</v>
      </c>
      <c r="G5" s="74" t="s">
        <v>85</v>
      </c>
      <c r="H5" s="74" t="s">
        <v>88</v>
      </c>
      <c r="I5"/>
      <c r="J5" s="74" t="s">
        <v>69</v>
      </c>
      <c r="K5" s="74" t="s">
        <v>85</v>
      </c>
      <c r="L5" s="74" t="s">
        <v>88</v>
      </c>
      <c r="M5" s="74" t="s">
        <v>93</v>
      </c>
      <c r="N5"/>
      <c r="O5"/>
    </row>
    <row r="6" spans="1:15" x14ac:dyDescent="0.25">
      <c r="A6" s="75" t="s">
        <v>70</v>
      </c>
      <c r="B6" s="76" t="s">
        <v>20</v>
      </c>
      <c r="C6" s="77">
        <v>185</v>
      </c>
      <c r="D6" s="78">
        <v>55.500000000000007</v>
      </c>
      <c r="E6" s="59"/>
      <c r="F6" s="77">
        <v>284</v>
      </c>
      <c r="G6" s="78">
        <v>184.6</v>
      </c>
      <c r="H6" s="78">
        <v>85.200000000000017</v>
      </c>
      <c r="I6" s="59"/>
      <c r="J6" s="77">
        <v>442</v>
      </c>
      <c r="K6" s="78">
        <v>331.5</v>
      </c>
      <c r="L6" s="78">
        <v>221</v>
      </c>
      <c r="M6" s="78">
        <v>110.5</v>
      </c>
      <c r="N6"/>
      <c r="O6"/>
    </row>
    <row r="7" spans="1:15" x14ac:dyDescent="0.25">
      <c r="A7" s="183" t="s">
        <v>71</v>
      </c>
      <c r="B7" s="183"/>
      <c r="C7" s="183"/>
      <c r="D7" s="183"/>
      <c r="E7"/>
      <c r="F7" s="183" t="s">
        <v>72</v>
      </c>
      <c r="G7" s="183"/>
      <c r="H7" s="183"/>
      <c r="I7"/>
      <c r="J7" s="183" t="s">
        <v>73</v>
      </c>
      <c r="K7" s="183"/>
      <c r="L7" s="183"/>
      <c r="M7" s="183"/>
      <c r="N7"/>
      <c r="O7"/>
    </row>
    <row r="8" spans="1:15" x14ac:dyDescent="0.2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/>
      <c r="M8"/>
      <c r="N8"/>
      <c r="O8"/>
    </row>
    <row r="9" spans="1: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5" x14ac:dyDescent="0.25">
      <c r="A10" s="174" t="s">
        <v>74</v>
      </c>
      <c r="B10" s="175"/>
      <c r="C10" s="71" t="s">
        <v>94</v>
      </c>
      <c r="D10" s="71" t="s">
        <v>65</v>
      </c>
      <c r="E10"/>
      <c r="F10" s="71" t="s">
        <v>95</v>
      </c>
      <c r="G10" s="180" t="s">
        <v>65</v>
      </c>
      <c r="H10" s="181"/>
      <c r="I10"/>
      <c r="J10" s="71" t="s">
        <v>96</v>
      </c>
      <c r="K10" s="180" t="s">
        <v>65</v>
      </c>
      <c r="L10" s="182"/>
      <c r="M10" s="181"/>
      <c r="N10"/>
      <c r="O10"/>
    </row>
    <row r="11" spans="1:15" ht="30" x14ac:dyDescent="0.25">
      <c r="A11" s="176"/>
      <c r="B11" s="177"/>
      <c r="C11" s="72" t="s">
        <v>97</v>
      </c>
      <c r="D11" s="73" t="s">
        <v>84</v>
      </c>
      <c r="E11"/>
      <c r="F11" s="72" t="s">
        <v>67</v>
      </c>
      <c r="G11" s="73" t="s">
        <v>86</v>
      </c>
      <c r="H11" s="73" t="s">
        <v>87</v>
      </c>
      <c r="I11"/>
      <c r="J11" s="72" t="s">
        <v>68</v>
      </c>
      <c r="K11" s="73" t="s">
        <v>90</v>
      </c>
      <c r="L11" s="73" t="s">
        <v>91</v>
      </c>
      <c r="M11" s="73" t="s">
        <v>92</v>
      </c>
      <c r="N11"/>
      <c r="O11"/>
    </row>
    <row r="12" spans="1:15" ht="30" x14ac:dyDescent="0.25">
      <c r="A12" s="178"/>
      <c r="B12" s="179"/>
      <c r="C12" s="74" t="s">
        <v>69</v>
      </c>
      <c r="D12" s="74" t="s">
        <v>85</v>
      </c>
      <c r="E12"/>
      <c r="F12" s="74" t="s">
        <v>69</v>
      </c>
      <c r="G12" s="74" t="s">
        <v>85</v>
      </c>
      <c r="H12" s="74" t="s">
        <v>88</v>
      </c>
      <c r="I12"/>
      <c r="J12" s="74" t="s">
        <v>69</v>
      </c>
      <c r="K12" s="74" t="s">
        <v>85</v>
      </c>
      <c r="L12" s="74" t="s">
        <v>88</v>
      </c>
      <c r="M12" s="74" t="s">
        <v>93</v>
      </c>
      <c r="N12"/>
      <c r="O12"/>
    </row>
    <row r="13" spans="1:15" x14ac:dyDescent="0.25">
      <c r="A13" s="82" t="s">
        <v>70</v>
      </c>
      <c r="B13" s="83" t="s">
        <v>100</v>
      </c>
      <c r="C13" s="77">
        <v>21.67</v>
      </c>
      <c r="D13" s="78">
        <v>6.5010000000000012</v>
      </c>
      <c r="E13"/>
      <c r="F13" s="77">
        <v>43.33</v>
      </c>
      <c r="G13" s="78">
        <v>28.1645</v>
      </c>
      <c r="H13" s="78">
        <v>12.999000000000001</v>
      </c>
      <c r="I13"/>
      <c r="J13" s="77">
        <v>65</v>
      </c>
      <c r="K13" s="78">
        <v>48.75</v>
      </c>
      <c r="L13" s="78">
        <v>32.5</v>
      </c>
      <c r="M13" s="78">
        <v>16.25</v>
      </c>
      <c r="N13"/>
      <c r="O13"/>
    </row>
    <row r="14" spans="1:15" x14ac:dyDescent="0.25">
      <c r="A14" s="183" t="s">
        <v>71</v>
      </c>
      <c r="B14" s="183"/>
      <c r="C14" s="183"/>
      <c r="D14" s="183"/>
      <c r="E14"/>
      <c r="F14" s="183" t="s">
        <v>72</v>
      </c>
      <c r="G14" s="183"/>
      <c r="H14" s="183"/>
      <c r="I14"/>
      <c r="J14" s="183" t="s">
        <v>73</v>
      </c>
      <c r="K14" s="183"/>
      <c r="L14" s="183"/>
      <c r="M14" s="183"/>
      <c r="N14"/>
      <c r="O14"/>
    </row>
    <row r="15" spans="1:1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5">
      <c r="A16" s="84" t="s">
        <v>75</v>
      </c>
      <c r="B16" s="84"/>
      <c r="C16" s="85"/>
      <c r="D16" s="85"/>
      <c r="E16" s="85"/>
      <c r="F16" s="85"/>
      <c r="G16"/>
      <c r="H16"/>
      <c r="I16"/>
      <c r="J16"/>
      <c r="K16"/>
      <c r="L16"/>
      <c r="M16"/>
      <c r="N16"/>
      <c r="O16"/>
    </row>
    <row r="17" spans="1:15" x14ac:dyDescent="0.25">
      <c r="A17" s="86" t="s">
        <v>76</v>
      </c>
      <c r="B17" s="86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5">
      <c r="A18" s="86" t="s">
        <v>77</v>
      </c>
      <c r="B18" s="86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x14ac:dyDescent="0.25">
      <c r="A19" s="86" t="s">
        <v>78</v>
      </c>
      <c r="B19" s="86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5">
      <c r="A20" s="86" t="s">
        <v>79</v>
      </c>
      <c r="B20" s="86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</sheetData>
  <sheetProtection selectLockedCells="1"/>
  <mergeCells count="14">
    <mergeCell ref="A8:K8"/>
    <mergeCell ref="J1:M1"/>
    <mergeCell ref="A3:B5"/>
    <mergeCell ref="G3:H3"/>
    <mergeCell ref="K3:M3"/>
    <mergeCell ref="A7:D7"/>
    <mergeCell ref="F7:H7"/>
    <mergeCell ref="J7:M7"/>
    <mergeCell ref="A10:B12"/>
    <mergeCell ref="G10:H10"/>
    <mergeCell ref="K10:M10"/>
    <mergeCell ref="A14:D14"/>
    <mergeCell ref="F14:H14"/>
    <mergeCell ref="J14:M14"/>
  </mergeCells>
  <dataValidations count="1">
    <dataValidation type="list" allowBlank="1" showInputMessage="1" showErrorMessage="1" sqref="A10:B12" xr:uid="{FB639470-5774-44F5-9EC8-D8597E5AF309}">
      <formula1>Země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1. strana</vt:lpstr>
      <vt:lpstr>2. strana</vt:lpstr>
      <vt:lpstr>Stravné 1.1.2026</vt:lpstr>
      <vt:lpstr>'1. strana'!Oblast_tisku</vt:lpstr>
      <vt:lpstr>'2. strana'!Oblast_tisku</vt:lpstr>
      <vt:lpstr>'Stravné 1.1.2026'!Oblast_tisku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Mikula</dc:creator>
  <cp:lastModifiedBy>Dominik Kolinger</cp:lastModifiedBy>
  <cp:lastPrinted>2025-01-28T20:07:50Z</cp:lastPrinted>
  <dcterms:created xsi:type="dcterms:W3CDTF">2024-01-15T08:41:08Z</dcterms:created>
  <dcterms:modified xsi:type="dcterms:W3CDTF">2026-01-15T10:12:29Z</dcterms:modified>
</cp:coreProperties>
</file>