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2240" activeTab="1"/>
  </bookViews>
  <sheets>
    <sheet name="2010 - gesamt" sheetId="1" r:id="rId1"/>
    <sheet name="2010 - Detail" sheetId="2" r:id="rId2"/>
    <sheet name="Tabelle2" sheetId="3" r:id="rId3"/>
    <sheet name="Tabelle3" sheetId="4" r:id="rId4"/>
  </sheets>
  <definedNames>
    <definedName name="_xlnm.Print_Titles" localSheetId="1">'2010 - Detail'!$1:$4</definedName>
    <definedName name="_xlnm.Print_Titles" localSheetId="0">'2010 - gesamt'!$1:$7</definedName>
    <definedName name="_xlnm.Print_Area" localSheetId="1">'2010 - Detail'!$A$1:$M$54</definedName>
  </definedNames>
  <calcPr fullCalcOnLoad="1"/>
</workbook>
</file>

<file path=xl/sharedStrings.xml><?xml version="1.0" encoding="utf-8"?>
<sst xmlns="http://schemas.openxmlformats.org/spreadsheetml/2006/main" count="362" uniqueCount="92">
  <si>
    <t>Veranstaltung</t>
  </si>
  <si>
    <t>Datum</t>
  </si>
  <si>
    <t>Gesamt</t>
  </si>
  <si>
    <t>1.</t>
  </si>
  <si>
    <t>2.</t>
  </si>
  <si>
    <t>3.</t>
  </si>
  <si>
    <t>4.</t>
  </si>
  <si>
    <t>5.</t>
  </si>
  <si>
    <t>6.</t>
  </si>
  <si>
    <t>7.</t>
  </si>
  <si>
    <t>8.</t>
  </si>
  <si>
    <t>Ort</t>
  </si>
  <si>
    <t>23. Multistars</t>
  </si>
  <si>
    <t>08.05./09.05.</t>
  </si>
  <si>
    <t>29.05./30.05.</t>
  </si>
  <si>
    <t>4. TNT-Fortuna</t>
  </si>
  <si>
    <t>15.06./16.06.</t>
  </si>
  <si>
    <t>14. Erdgas Meeting</t>
  </si>
  <si>
    <t>19.06./20.06.</t>
  </si>
  <si>
    <t>US Track &amp; Field Championships</t>
  </si>
  <si>
    <t>25.06./27.06.</t>
  </si>
  <si>
    <t>European Cup 1st League</t>
  </si>
  <si>
    <t>26.06./27.06.</t>
  </si>
  <si>
    <t>European Cup 2st League</t>
  </si>
  <si>
    <t>European Cup Super League</t>
  </si>
  <si>
    <t>European Athletics Championships</t>
  </si>
  <si>
    <t>28.07./29.07.</t>
  </si>
  <si>
    <t>17. African Championships</t>
  </si>
  <si>
    <t>18.09./19.09.</t>
  </si>
  <si>
    <t>36. HYPO-Meeting</t>
  </si>
  <si>
    <t>30.07./31.07.</t>
  </si>
  <si>
    <t>IAAF World Combined Events Challenge 2010</t>
  </si>
  <si>
    <t>9.</t>
  </si>
  <si>
    <t>10.</t>
  </si>
  <si>
    <t>11.</t>
  </si>
  <si>
    <t>28.07./31.07.</t>
  </si>
  <si>
    <t>Decastar</t>
  </si>
  <si>
    <t>25.06./26.06.</t>
  </si>
  <si>
    <t>Open Oceania Championship</t>
  </si>
  <si>
    <t>23.09./24.09.</t>
  </si>
  <si>
    <t>12.</t>
  </si>
  <si>
    <t>Barcelona / ESP</t>
  </si>
  <si>
    <t>Götzis / AUT</t>
  </si>
  <si>
    <t>Talence / Frau</t>
  </si>
  <si>
    <t>Kladno / CZE</t>
  </si>
  <si>
    <t>Tallinn / EST</t>
  </si>
  <si>
    <t>Des Moines / USA</t>
  </si>
  <si>
    <t>Desenzano / ITA</t>
  </si>
  <si>
    <t>Ratingen / GER</t>
  </si>
  <si>
    <t>Hengelo / NED</t>
  </si>
  <si>
    <t>Tel-Aviv / ISR</t>
  </si>
  <si>
    <t>Nairobi / KEN</t>
  </si>
  <si>
    <t>Cairns / AUS</t>
  </si>
  <si>
    <t>19th Commonwealth Games</t>
  </si>
  <si>
    <t>New Delhi / IND</t>
  </si>
  <si>
    <t>06.10./12.10.</t>
  </si>
  <si>
    <t>Asian Games</t>
  </si>
  <si>
    <t>Guangzhou / CHN</t>
  </si>
  <si>
    <t>21.11./27.11.</t>
  </si>
  <si>
    <t>ZEHNKAMPF / DECATHLON</t>
  </si>
  <si>
    <t>ZEHNKAMPF / DECATHLON - SIEBENKAMPF / HEPTATHLON   GESAMT / TOTAL</t>
  </si>
  <si>
    <t>SIEBENKAMPF / HEPTATHLON</t>
  </si>
  <si>
    <t>Ort / place</t>
  </si>
  <si>
    <t>Datum / date</t>
  </si>
  <si>
    <t>Veranstaltung / venue</t>
  </si>
  <si>
    <t>Rank</t>
  </si>
  <si>
    <t xml:space="preserve">Reihung / </t>
  </si>
  <si>
    <t>Gesamt /</t>
  </si>
  <si>
    <t>Total</t>
  </si>
  <si>
    <t>Zehnkampf /</t>
  </si>
  <si>
    <t>Decathlon</t>
  </si>
  <si>
    <t>Siebenkampf /</t>
  </si>
  <si>
    <t>Heptathlon</t>
  </si>
  <si>
    <t>(Reihung basierend auf den Punkten der jeweils besten 8 AthletInnen)</t>
  </si>
  <si>
    <t>(Ranking based on points of 8 best athlethes)</t>
  </si>
  <si>
    <t>13.</t>
  </si>
  <si>
    <t>14.</t>
  </si>
  <si>
    <t>mítink</t>
  </si>
  <si>
    <t>místo</t>
  </si>
  <si>
    <t>pořadí</t>
  </si>
  <si>
    <t>oba víceboje</t>
  </si>
  <si>
    <t>10boj</t>
  </si>
  <si>
    <t>7boj</t>
  </si>
  <si>
    <t>Mistrovství Evropy</t>
  </si>
  <si>
    <t>Mistrovství USA</t>
  </si>
  <si>
    <t>Superliga EP</t>
  </si>
  <si>
    <t>1. liga EP</t>
  </si>
  <si>
    <t>2. liga EP</t>
  </si>
  <si>
    <t>19. Hry Commonwealthu</t>
  </si>
  <si>
    <t>17. Mistrovství Afriky</t>
  </si>
  <si>
    <t>Asijské hry</t>
  </si>
  <si>
    <t>Otevřený šampionát Oceánie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</si>
</sst>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8" sqref="A8:I21"/>
    </sheetView>
  </sheetViews>
  <sheetFormatPr defaultColWidth="9.140625" defaultRowHeight="12.75"/>
  <cols>
    <col min="1" max="1" width="9.8515625" style="0" customWidth="1"/>
    <col min="2" max="2" width="32.00390625" style="0" customWidth="1"/>
    <col min="3" max="3" width="18.421875" style="0" customWidth="1"/>
    <col min="4" max="4" width="14.421875" style="7" bestFit="1" customWidth="1"/>
    <col min="5" max="5" width="11.421875" style="4" bestFit="1" customWidth="1"/>
    <col min="6" max="6" width="12.140625" style="11" bestFit="1" customWidth="1"/>
    <col min="7" max="7" width="9.421875" style="2" bestFit="1" customWidth="1"/>
    <col min="8" max="8" width="14.140625" style="2" bestFit="1" customWidth="1"/>
    <col min="9" max="9" width="9.421875" style="2" bestFit="1" customWidth="1"/>
    <col min="10" max="13" width="7.8515625" style="1" customWidth="1"/>
    <col min="14" max="16384" width="11.421875" style="0" customWidth="1"/>
  </cols>
  <sheetData>
    <row r="1" spans="1:13" s="14" customFormat="1" ht="20.25">
      <c r="A1" s="16" t="s">
        <v>31</v>
      </c>
      <c r="B1" s="17"/>
      <c r="C1" s="17"/>
      <c r="D1" s="17"/>
      <c r="E1" s="17"/>
      <c r="F1" s="17"/>
      <c r="G1" s="17"/>
      <c r="H1" s="17"/>
      <c r="I1" s="17"/>
      <c r="J1" s="15"/>
      <c r="K1" s="15"/>
      <c r="L1" s="15"/>
      <c r="M1" s="15"/>
    </row>
    <row r="2" spans="1:13" s="12" customFormat="1" ht="21.75" customHeight="1">
      <c r="A2" s="18" t="s">
        <v>73</v>
      </c>
      <c r="B2" s="19"/>
      <c r="C2" s="19"/>
      <c r="D2" s="19"/>
      <c r="E2" s="19"/>
      <c r="F2" s="19"/>
      <c r="G2" s="19"/>
      <c r="H2" s="19"/>
      <c r="I2" s="19"/>
      <c r="J2" s="13"/>
      <c r="K2" s="13"/>
      <c r="L2" s="13"/>
      <c r="M2" s="13"/>
    </row>
    <row r="3" spans="1:13" s="12" customFormat="1" ht="15">
      <c r="A3" s="18" t="s">
        <v>74</v>
      </c>
      <c r="B3" s="19"/>
      <c r="C3" s="19"/>
      <c r="D3" s="19"/>
      <c r="E3" s="19"/>
      <c r="F3" s="19"/>
      <c r="G3" s="19"/>
      <c r="H3" s="19"/>
      <c r="I3" s="19"/>
      <c r="J3" s="13"/>
      <c r="K3" s="13"/>
      <c r="L3" s="13"/>
      <c r="M3" s="13"/>
    </row>
    <row r="4" ht="17.25" customHeight="1"/>
    <row r="5" spans="1:13" s="7" customFormat="1" ht="12.75">
      <c r="A5" s="7" t="s">
        <v>66</v>
      </c>
      <c r="B5" s="7" t="s">
        <v>64</v>
      </c>
      <c r="C5" s="7" t="s">
        <v>62</v>
      </c>
      <c r="D5" s="7" t="s">
        <v>63</v>
      </c>
      <c r="E5" s="2" t="s">
        <v>67</v>
      </c>
      <c r="F5" s="4" t="s">
        <v>69</v>
      </c>
      <c r="G5" s="7" t="s">
        <v>66</v>
      </c>
      <c r="H5" s="4" t="s">
        <v>71</v>
      </c>
      <c r="I5" s="7" t="s">
        <v>66</v>
      </c>
      <c r="J5" s="2"/>
      <c r="K5" s="2"/>
      <c r="L5" s="2"/>
      <c r="M5" s="2"/>
    </row>
    <row r="6" spans="1:13" s="7" customFormat="1" ht="12.75">
      <c r="A6" s="7" t="s">
        <v>65</v>
      </c>
      <c r="E6" s="2" t="s">
        <v>68</v>
      </c>
      <c r="F6" s="4" t="s">
        <v>70</v>
      </c>
      <c r="G6" s="7" t="s">
        <v>65</v>
      </c>
      <c r="H6" s="4" t="s">
        <v>72</v>
      </c>
      <c r="I6" s="7" t="s">
        <v>65</v>
      </c>
      <c r="J6" s="2"/>
      <c r="K6" s="2"/>
      <c r="L6" s="2"/>
      <c r="M6" s="2"/>
    </row>
    <row r="7" spans="5:13" ht="17.25" customHeight="1">
      <c r="E7" s="2"/>
      <c r="J7" s="2"/>
      <c r="K7" s="2"/>
      <c r="L7" s="2"/>
      <c r="M7" s="2"/>
    </row>
    <row r="8" spans="1:9" ht="18.75" customHeight="1">
      <c r="A8" s="7" t="s">
        <v>3</v>
      </c>
      <c r="B8" t="s">
        <v>25</v>
      </c>
      <c r="C8" t="s">
        <v>41</v>
      </c>
      <c r="D8" s="7" t="s">
        <v>26</v>
      </c>
      <c r="E8" s="2">
        <f>F8+H8</f>
        <v>117294</v>
      </c>
      <c r="F8" s="11">
        <v>65689</v>
      </c>
      <c r="G8" s="2" t="s">
        <v>4</v>
      </c>
      <c r="H8" s="2">
        <v>51605</v>
      </c>
      <c r="I8" s="2" t="s">
        <v>3</v>
      </c>
    </row>
    <row r="9" spans="1:13" s="21" customFormat="1" ht="18.75" customHeight="1">
      <c r="A9" s="20" t="s">
        <v>4</v>
      </c>
      <c r="B9" s="21" t="s">
        <v>29</v>
      </c>
      <c r="C9" s="21" t="s">
        <v>42</v>
      </c>
      <c r="D9" s="20" t="s">
        <v>14</v>
      </c>
      <c r="E9" s="22">
        <f>F9+H9</f>
        <v>115683</v>
      </c>
      <c r="F9" s="22">
        <v>65743</v>
      </c>
      <c r="G9" s="22" t="s">
        <v>3</v>
      </c>
      <c r="H9" s="22">
        <v>49940</v>
      </c>
      <c r="I9" s="22" t="s">
        <v>4</v>
      </c>
      <c r="J9" s="23"/>
      <c r="K9" s="23"/>
      <c r="L9" s="23"/>
      <c r="M9" s="23"/>
    </row>
    <row r="10" spans="1:9" ht="18.75" customHeight="1">
      <c r="A10" s="7" t="s">
        <v>5</v>
      </c>
      <c r="B10" t="s">
        <v>36</v>
      </c>
      <c r="C10" t="s">
        <v>43</v>
      </c>
      <c r="D10" s="7" t="s">
        <v>28</v>
      </c>
      <c r="E10" s="2">
        <f aca="true" t="shared" si="0" ref="E10:E17">F10+H10</f>
        <v>114391</v>
      </c>
      <c r="F10" s="11">
        <v>65182</v>
      </c>
      <c r="G10" s="2" t="s">
        <v>6</v>
      </c>
      <c r="H10" s="2">
        <v>49209</v>
      </c>
      <c r="I10" s="2" t="s">
        <v>5</v>
      </c>
    </row>
    <row r="11" spans="1:13" s="25" customFormat="1" ht="18.75" customHeight="1">
      <c r="A11" s="24" t="s">
        <v>6</v>
      </c>
      <c r="B11" s="25" t="s">
        <v>15</v>
      </c>
      <c r="C11" s="25" t="s">
        <v>44</v>
      </c>
      <c r="D11" s="24" t="s">
        <v>16</v>
      </c>
      <c r="E11" s="26">
        <f t="shared" si="0"/>
        <v>113160</v>
      </c>
      <c r="F11" s="26">
        <v>65231</v>
      </c>
      <c r="G11" s="26" t="s">
        <v>5</v>
      </c>
      <c r="H11" s="26">
        <v>47929</v>
      </c>
      <c r="I11" s="26" t="s">
        <v>6</v>
      </c>
      <c r="J11" s="27"/>
      <c r="K11" s="27"/>
      <c r="L11" s="27"/>
      <c r="M11" s="27"/>
    </row>
    <row r="12" spans="1:9" ht="18.75" customHeight="1">
      <c r="A12" s="7" t="s">
        <v>7</v>
      </c>
      <c r="B12" t="s">
        <v>24</v>
      </c>
      <c r="C12" t="s">
        <v>45</v>
      </c>
      <c r="D12" s="7" t="s">
        <v>22</v>
      </c>
      <c r="E12" s="2">
        <f t="shared" si="0"/>
        <v>110564</v>
      </c>
      <c r="F12" s="11">
        <v>62911</v>
      </c>
      <c r="G12" s="2" t="s">
        <v>7</v>
      </c>
      <c r="H12" s="2">
        <v>47653</v>
      </c>
      <c r="I12" s="2" t="s">
        <v>7</v>
      </c>
    </row>
    <row r="13" spans="1:9" ht="18.75" customHeight="1">
      <c r="A13" s="7" t="s">
        <v>8</v>
      </c>
      <c r="B13" t="s">
        <v>19</v>
      </c>
      <c r="C13" t="s">
        <v>46</v>
      </c>
      <c r="D13" s="7" t="s">
        <v>20</v>
      </c>
      <c r="E13" s="2">
        <f t="shared" si="0"/>
        <v>109307</v>
      </c>
      <c r="F13" s="11">
        <v>62029</v>
      </c>
      <c r="G13" s="2" t="s">
        <v>9</v>
      </c>
      <c r="H13" s="2">
        <v>47278</v>
      </c>
      <c r="I13" s="2" t="s">
        <v>8</v>
      </c>
    </row>
    <row r="14" spans="1:9" ht="18.75" customHeight="1">
      <c r="A14" s="7" t="s">
        <v>9</v>
      </c>
      <c r="B14" t="s">
        <v>12</v>
      </c>
      <c r="C14" t="s">
        <v>47</v>
      </c>
      <c r="D14" s="7" t="s">
        <v>13</v>
      </c>
      <c r="E14" s="2">
        <f t="shared" si="0"/>
        <v>108975</v>
      </c>
      <c r="F14" s="11">
        <v>62571</v>
      </c>
      <c r="G14" s="2" t="s">
        <v>8</v>
      </c>
      <c r="H14" s="2">
        <v>46404</v>
      </c>
      <c r="I14" s="2" t="s">
        <v>32</v>
      </c>
    </row>
    <row r="15" spans="1:9" ht="18.75" customHeight="1">
      <c r="A15" s="7" t="s">
        <v>10</v>
      </c>
      <c r="B15" t="s">
        <v>17</v>
      </c>
      <c r="C15" t="s">
        <v>48</v>
      </c>
      <c r="D15" s="7" t="s">
        <v>18</v>
      </c>
      <c r="E15" s="2">
        <f t="shared" si="0"/>
        <v>108879</v>
      </c>
      <c r="F15" s="11">
        <v>62024</v>
      </c>
      <c r="G15" s="2" t="s">
        <v>10</v>
      </c>
      <c r="H15" s="2">
        <v>46855</v>
      </c>
      <c r="I15" s="2" t="s">
        <v>9</v>
      </c>
    </row>
    <row r="16" spans="1:9" ht="18.75" customHeight="1">
      <c r="A16" s="7" t="s">
        <v>32</v>
      </c>
      <c r="B16" t="s">
        <v>21</v>
      </c>
      <c r="C16" t="s">
        <v>49</v>
      </c>
      <c r="D16" s="7" t="s">
        <v>22</v>
      </c>
      <c r="E16" s="2">
        <f t="shared" si="0"/>
        <v>107504</v>
      </c>
      <c r="F16" s="11">
        <v>60668</v>
      </c>
      <c r="G16" s="2" t="s">
        <v>33</v>
      </c>
      <c r="H16" s="2">
        <v>46836</v>
      </c>
      <c r="I16" s="2" t="s">
        <v>10</v>
      </c>
    </row>
    <row r="17" spans="1:9" ht="18.75" customHeight="1">
      <c r="A17" s="7" t="s">
        <v>33</v>
      </c>
      <c r="B17" t="s">
        <v>23</v>
      </c>
      <c r="C17" t="s">
        <v>50</v>
      </c>
      <c r="D17" s="7" t="s">
        <v>22</v>
      </c>
      <c r="E17" s="2">
        <f t="shared" si="0"/>
        <v>103678</v>
      </c>
      <c r="F17" s="11">
        <v>59468</v>
      </c>
      <c r="G17" s="2" t="s">
        <v>34</v>
      </c>
      <c r="H17" s="2">
        <v>44210</v>
      </c>
      <c r="I17" s="2" t="s">
        <v>33</v>
      </c>
    </row>
    <row r="18" spans="1:9" ht="18.75" customHeight="1">
      <c r="A18" s="7" t="s">
        <v>34</v>
      </c>
      <c r="B18" t="s">
        <v>53</v>
      </c>
      <c r="C18" t="s">
        <v>54</v>
      </c>
      <c r="D18" s="7" t="s">
        <v>55</v>
      </c>
      <c r="E18" s="2">
        <f>F18+H18</f>
        <v>100099</v>
      </c>
      <c r="F18" s="11">
        <v>60794</v>
      </c>
      <c r="G18" s="2" t="s">
        <v>32</v>
      </c>
      <c r="H18" s="2">
        <v>39305</v>
      </c>
      <c r="I18" s="2" t="s">
        <v>40</v>
      </c>
    </row>
    <row r="19" spans="1:15" ht="18.75" customHeight="1">
      <c r="A19" s="7" t="s">
        <v>40</v>
      </c>
      <c r="B19" t="s">
        <v>27</v>
      </c>
      <c r="C19" t="s">
        <v>51</v>
      </c>
      <c r="D19" s="7" t="s">
        <v>35</v>
      </c>
      <c r="E19" s="2">
        <f>F19+H19</f>
        <v>81445</v>
      </c>
      <c r="F19" s="11">
        <v>41601</v>
      </c>
      <c r="G19" s="2" t="s">
        <v>40</v>
      </c>
      <c r="H19" s="2">
        <v>39844</v>
      </c>
      <c r="I19" s="2" t="s">
        <v>34</v>
      </c>
      <c r="O19" s="1"/>
    </row>
    <row r="20" spans="1:9" ht="18.75" customHeight="1">
      <c r="A20" s="7" t="s">
        <v>75</v>
      </c>
      <c r="B20" t="s">
        <v>56</v>
      </c>
      <c r="C20" t="s">
        <v>57</v>
      </c>
      <c r="D20" s="7" t="s">
        <v>58</v>
      </c>
      <c r="E20" s="2">
        <f>F20+H20</f>
        <v>78032</v>
      </c>
      <c r="F20" s="11">
        <v>46445</v>
      </c>
      <c r="G20" s="2" t="s">
        <v>75</v>
      </c>
      <c r="H20" s="2">
        <v>31587</v>
      </c>
      <c r="I20" s="2" t="s">
        <v>75</v>
      </c>
    </row>
    <row r="21" spans="1:8" ht="18.75" customHeight="1">
      <c r="A21" s="7" t="s">
        <v>76</v>
      </c>
      <c r="B21" t="s">
        <v>38</v>
      </c>
      <c r="C21" t="s">
        <v>52</v>
      </c>
      <c r="D21" s="7" t="s">
        <v>39</v>
      </c>
      <c r="E21" s="2">
        <f>F21+H21</f>
        <v>13069</v>
      </c>
      <c r="F21" s="11">
        <v>13069</v>
      </c>
      <c r="G21" s="2" t="s">
        <v>76</v>
      </c>
      <c r="H21" s="2">
        <v>0</v>
      </c>
    </row>
  </sheetData>
  <mergeCells count="3">
    <mergeCell ref="A1:I1"/>
    <mergeCell ref="A2:I2"/>
    <mergeCell ref="A3:I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30.421875" style="0" customWidth="1"/>
    <col min="2" max="2" width="16.57421875" style="0" bestFit="1" customWidth="1"/>
    <col min="3" max="3" width="12.421875" style="0" customWidth="1"/>
    <col min="4" max="4" width="4.8515625" style="7" customWidth="1"/>
    <col min="5" max="5" width="9.140625" style="3" customWidth="1"/>
    <col min="6" max="13" width="7.8515625" style="1" customWidth="1"/>
    <col min="14" max="16384" width="11.421875" style="0" customWidth="1"/>
  </cols>
  <sheetData>
    <row r="1" spans="1:13" s="5" customFormat="1" ht="12.75">
      <c r="A1" s="5" t="s">
        <v>31</v>
      </c>
      <c r="D1" s="6"/>
      <c r="E1" s="3"/>
      <c r="F1" s="3"/>
      <c r="G1" s="3"/>
      <c r="H1" s="3"/>
      <c r="I1" s="3"/>
      <c r="J1" s="3"/>
      <c r="K1" s="3"/>
      <c r="L1" s="3"/>
      <c r="M1" s="3"/>
    </row>
    <row r="2" ht="7.5" customHeight="1"/>
    <row r="3" spans="1:13" ht="12.75">
      <c r="A3" t="s">
        <v>0</v>
      </c>
      <c r="B3" t="s">
        <v>11</v>
      </c>
      <c r="C3" t="s">
        <v>1</v>
      </c>
      <c r="E3" s="4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</row>
    <row r="4" spans="5:13" ht="7.5" customHeight="1">
      <c r="E4" s="4"/>
      <c r="F4" s="2"/>
      <c r="G4" s="2"/>
      <c r="H4" s="2"/>
      <c r="I4" s="2"/>
      <c r="J4" s="2"/>
      <c r="K4" s="2"/>
      <c r="L4" s="2"/>
      <c r="M4" s="2"/>
    </row>
    <row r="5" spans="1:13" s="5" customFormat="1" ht="12.75">
      <c r="A5" s="5" t="s">
        <v>60</v>
      </c>
      <c r="D5" s="6"/>
      <c r="E5" s="3"/>
      <c r="F5" s="3"/>
      <c r="G5" s="3"/>
      <c r="H5" s="3"/>
      <c r="I5" s="3"/>
      <c r="J5" s="3"/>
      <c r="K5" s="3"/>
      <c r="L5" s="3"/>
      <c r="M5" s="3"/>
    </row>
    <row r="6" ht="8.25" customHeight="1"/>
    <row r="7" spans="1:13" ht="15.75" customHeight="1">
      <c r="A7" t="s">
        <v>25</v>
      </c>
      <c r="B7" t="s">
        <v>41</v>
      </c>
      <c r="C7" t="s">
        <v>26</v>
      </c>
      <c r="D7" s="7" t="s">
        <v>3</v>
      </c>
      <c r="E7" s="3">
        <f aca="true" t="shared" si="0" ref="E7:E18">SUM(F7:M7)</f>
        <v>117294</v>
      </c>
      <c r="F7" s="1">
        <f>$F$25+$F$41</f>
        <v>15276</v>
      </c>
      <c r="G7" s="1">
        <f>$G$25+$G$41</f>
        <v>15214</v>
      </c>
      <c r="H7" s="1">
        <f>$H$25+$H$41</f>
        <v>15053</v>
      </c>
      <c r="I7" s="1">
        <f>$I$25+$I$41</f>
        <v>14810</v>
      </c>
      <c r="J7" s="1">
        <f>$J$25+$J$41</f>
        <v>14302</v>
      </c>
      <c r="K7" s="1">
        <f>$K$25+$K$41</f>
        <v>14238</v>
      </c>
      <c r="L7" s="1">
        <f>$L$25+$L$41</f>
        <v>14216</v>
      </c>
      <c r="M7" s="1">
        <f>$M$25+$M$41</f>
        <v>14185</v>
      </c>
    </row>
    <row r="8" spans="1:13" s="5" customFormat="1" ht="15.75" customHeight="1">
      <c r="A8" s="5" t="s">
        <v>29</v>
      </c>
      <c r="B8" s="5" t="s">
        <v>42</v>
      </c>
      <c r="C8" s="5" t="s">
        <v>14</v>
      </c>
      <c r="D8" s="6" t="s">
        <v>4</v>
      </c>
      <c r="E8" s="3">
        <f t="shared" si="0"/>
        <v>115683</v>
      </c>
      <c r="F8" s="3">
        <f>$F$24+$F$42</f>
        <v>15172</v>
      </c>
      <c r="G8" s="3">
        <f>$G$24+$G$42</f>
        <v>14869</v>
      </c>
      <c r="H8" s="3">
        <f>$H$24+$H$42</f>
        <v>14546</v>
      </c>
      <c r="I8" s="3">
        <f>$I$24+$I$42</f>
        <v>14446</v>
      </c>
      <c r="J8" s="3">
        <f>$J$24+$J$42</f>
        <v>14324</v>
      </c>
      <c r="K8" s="3">
        <f>$K$24+$K$42</f>
        <v>14143</v>
      </c>
      <c r="L8" s="3">
        <f>$L$24+$L$42</f>
        <v>14107</v>
      </c>
      <c r="M8" s="3">
        <f>$M$24+$M$42</f>
        <v>14076</v>
      </c>
    </row>
    <row r="9" spans="1:13" ht="15.75" customHeight="1">
      <c r="A9" t="s">
        <v>36</v>
      </c>
      <c r="B9" t="s">
        <v>43</v>
      </c>
      <c r="C9" t="s">
        <v>28</v>
      </c>
      <c r="D9" s="7" t="s">
        <v>5</v>
      </c>
      <c r="E9" s="3">
        <f t="shared" si="0"/>
        <v>114391</v>
      </c>
      <c r="F9" s="1">
        <f>$F$27+$F$43</f>
        <v>14781</v>
      </c>
      <c r="G9" s="1">
        <f>$G$27+$G$43</f>
        <v>14511</v>
      </c>
      <c r="H9" s="1">
        <f>$H$27+$H$43</f>
        <v>14384</v>
      </c>
      <c r="I9" s="1">
        <f>$I$27+$I$43</f>
        <v>14327</v>
      </c>
      <c r="J9" s="1">
        <f>$J$27+$J$43</f>
        <v>14256</v>
      </c>
      <c r="K9" s="1">
        <f>$K$27+$K$43</f>
        <v>14149</v>
      </c>
      <c r="L9" s="1">
        <f>$L$27+$L$43</f>
        <v>14014</v>
      </c>
      <c r="M9" s="1">
        <f>$M$27+$M$43</f>
        <v>13969</v>
      </c>
    </row>
    <row r="10" spans="1:13" ht="15.75" customHeight="1">
      <c r="A10" t="s">
        <v>15</v>
      </c>
      <c r="B10" t="s">
        <v>44</v>
      </c>
      <c r="C10" t="s">
        <v>16</v>
      </c>
      <c r="D10" s="7" t="s">
        <v>6</v>
      </c>
      <c r="E10" s="3">
        <f t="shared" si="0"/>
        <v>113160</v>
      </c>
      <c r="F10" s="1">
        <f>$F$26+$F$44</f>
        <v>14649</v>
      </c>
      <c r="G10" s="1">
        <f>$G$26+$G$44</f>
        <v>14428</v>
      </c>
      <c r="H10" s="1">
        <f>$H$26+$H$44</f>
        <v>14381</v>
      </c>
      <c r="I10" s="1">
        <f>$I$26+$I$44</f>
        <v>14231</v>
      </c>
      <c r="J10" s="1">
        <f>$J$26+$J$44</f>
        <v>14140</v>
      </c>
      <c r="K10" s="1">
        <f>$K$26+$K$44</f>
        <v>13977</v>
      </c>
      <c r="L10" s="1">
        <f>$L$26+$L$44</f>
        <v>13736</v>
      </c>
      <c r="M10" s="1">
        <f>$M$26+$M$44</f>
        <v>13618</v>
      </c>
    </row>
    <row r="11" spans="1:13" ht="15.75" customHeight="1">
      <c r="A11" t="s">
        <v>24</v>
      </c>
      <c r="B11" t="s">
        <v>45</v>
      </c>
      <c r="C11" t="s">
        <v>22</v>
      </c>
      <c r="D11" s="7" t="s">
        <v>7</v>
      </c>
      <c r="E11" s="3">
        <f t="shared" si="0"/>
        <v>110564</v>
      </c>
      <c r="F11" s="1">
        <f>$F$28+$F$45</f>
        <v>14411</v>
      </c>
      <c r="G11" s="1">
        <f>$G$28+$G$45</f>
        <v>14208</v>
      </c>
      <c r="H11" s="1">
        <f>$H$28+$H$45</f>
        <v>14013</v>
      </c>
      <c r="I11" s="1">
        <f>$I$28+$I$45</f>
        <v>13721</v>
      </c>
      <c r="J11" s="1">
        <f>$J$28+$J$45</f>
        <v>13662</v>
      </c>
      <c r="K11" s="1">
        <f>$K$28+$K$45</f>
        <v>13638</v>
      </c>
      <c r="L11" s="1">
        <f>$L$28+$L$45</f>
        <v>13560</v>
      </c>
      <c r="M11" s="1">
        <f>$M$28+$M$45</f>
        <v>13351</v>
      </c>
    </row>
    <row r="12" spans="1:13" ht="15.75" customHeight="1">
      <c r="A12" t="s">
        <v>19</v>
      </c>
      <c r="B12" t="s">
        <v>46</v>
      </c>
      <c r="C12" t="s">
        <v>20</v>
      </c>
      <c r="D12" s="7" t="s">
        <v>8</v>
      </c>
      <c r="E12" s="3">
        <f t="shared" si="0"/>
        <v>109307</v>
      </c>
      <c r="F12" s="1">
        <f>$F$30+$F$46</f>
        <v>14950</v>
      </c>
      <c r="G12" s="1">
        <f>$G$30+$G$46</f>
        <v>14107</v>
      </c>
      <c r="H12" s="1">
        <f>$H$30+$H$46</f>
        <v>13975</v>
      </c>
      <c r="I12" s="1">
        <f>$I$30+$I$46</f>
        <v>13418</v>
      </c>
      <c r="J12" s="1">
        <f>$J$30+$J$46</f>
        <v>13318</v>
      </c>
      <c r="K12" s="1">
        <f>$K$30+$K$46</f>
        <v>13287</v>
      </c>
      <c r="L12" s="1">
        <f>$L$30+$L$46</f>
        <v>13178</v>
      </c>
      <c r="M12" s="1">
        <f>$M$30+$M$46</f>
        <v>13074</v>
      </c>
    </row>
    <row r="13" spans="1:13" ht="15.75" customHeight="1">
      <c r="A13" t="s">
        <v>12</v>
      </c>
      <c r="B13" t="s">
        <v>47</v>
      </c>
      <c r="C13" t="s">
        <v>13</v>
      </c>
      <c r="D13" s="7" t="s">
        <v>9</v>
      </c>
      <c r="E13" s="3">
        <f t="shared" si="0"/>
        <v>108975</v>
      </c>
      <c r="F13" s="1">
        <f>$F$29+$F$49</f>
        <v>14149</v>
      </c>
      <c r="G13" s="1">
        <f>$G$29+$G$49</f>
        <v>14041</v>
      </c>
      <c r="H13" s="1">
        <f>$H$29+$H$49</f>
        <v>13943</v>
      </c>
      <c r="I13" s="1">
        <f>$I$29+$I$49</f>
        <v>13671</v>
      </c>
      <c r="J13" s="1">
        <f>$J$29+$J$49</f>
        <v>13459</v>
      </c>
      <c r="K13" s="1">
        <f>$K$29+$K$49</f>
        <v>13342</v>
      </c>
      <c r="L13" s="1">
        <f>$L$29+$L$49</f>
        <v>13204</v>
      </c>
      <c r="M13" s="1">
        <f>$M$29+$M$49</f>
        <v>13166</v>
      </c>
    </row>
    <row r="14" spans="1:13" ht="15.75" customHeight="1">
      <c r="A14" t="s">
        <v>17</v>
      </c>
      <c r="B14" t="s">
        <v>48</v>
      </c>
      <c r="C14" t="s">
        <v>18</v>
      </c>
      <c r="D14" s="7" t="s">
        <v>10</v>
      </c>
      <c r="E14" s="3">
        <f t="shared" si="0"/>
        <v>108879</v>
      </c>
      <c r="F14" s="1">
        <f>$F$31+$F$47</f>
        <v>14715</v>
      </c>
      <c r="G14" s="1">
        <f>$G$31+$G$47</f>
        <v>14629</v>
      </c>
      <c r="H14" s="1">
        <f>$H$31+$H$47</f>
        <v>13758</v>
      </c>
      <c r="I14" s="1">
        <f>$I$31+$I$47</f>
        <v>13708</v>
      </c>
      <c r="J14" s="1">
        <f>$J$31+$J$47</f>
        <v>13301</v>
      </c>
      <c r="K14" s="1">
        <f>$K$31+$K$47</f>
        <v>13191</v>
      </c>
      <c r="L14" s="1">
        <f>$L$31+$L$47</f>
        <v>12927</v>
      </c>
      <c r="M14" s="1">
        <f>$M$31+$M$47</f>
        <v>12650</v>
      </c>
    </row>
    <row r="15" spans="1:13" ht="15.75" customHeight="1">
      <c r="A15" t="s">
        <v>21</v>
      </c>
      <c r="B15" t="s">
        <v>49</v>
      </c>
      <c r="C15" t="s">
        <v>22</v>
      </c>
      <c r="D15" s="7" t="s">
        <v>32</v>
      </c>
      <c r="E15" s="3">
        <f t="shared" si="0"/>
        <v>107504</v>
      </c>
      <c r="F15" s="1">
        <f>$F$33+$F$48</f>
        <v>13813</v>
      </c>
      <c r="G15" s="1">
        <f>$G$33+$G$48</f>
        <v>13717</v>
      </c>
      <c r="H15" s="1">
        <f aca="true" t="shared" si="1" ref="H15:M15">H33+H48</f>
        <v>13552</v>
      </c>
      <c r="I15" s="1">
        <f t="shared" si="1"/>
        <v>13477</v>
      </c>
      <c r="J15" s="1">
        <f t="shared" si="1"/>
        <v>13378</v>
      </c>
      <c r="K15" s="1">
        <f t="shared" si="1"/>
        <v>13344</v>
      </c>
      <c r="L15" s="1">
        <f t="shared" si="1"/>
        <v>13174</v>
      </c>
      <c r="M15" s="1">
        <f t="shared" si="1"/>
        <v>13049</v>
      </c>
    </row>
    <row r="16" spans="1:13" ht="15.75" customHeight="1">
      <c r="A16" t="s">
        <v>23</v>
      </c>
      <c r="B16" t="s">
        <v>50</v>
      </c>
      <c r="C16" t="s">
        <v>22</v>
      </c>
      <c r="D16" s="7" t="s">
        <v>33</v>
      </c>
      <c r="E16" s="3">
        <f t="shared" si="0"/>
        <v>103678</v>
      </c>
      <c r="F16" s="1">
        <f aca="true" t="shared" si="2" ref="F16:M16">F34+F50</f>
        <v>13738</v>
      </c>
      <c r="G16" s="1">
        <f t="shared" si="2"/>
        <v>13381</v>
      </c>
      <c r="H16" s="1">
        <f t="shared" si="2"/>
        <v>13120</v>
      </c>
      <c r="I16" s="1">
        <f t="shared" si="2"/>
        <v>12881</v>
      </c>
      <c r="J16" s="1">
        <f t="shared" si="2"/>
        <v>12720</v>
      </c>
      <c r="K16" s="1">
        <f t="shared" si="2"/>
        <v>12675</v>
      </c>
      <c r="L16" s="1">
        <f t="shared" si="2"/>
        <v>12633</v>
      </c>
      <c r="M16" s="1">
        <f t="shared" si="2"/>
        <v>12530</v>
      </c>
    </row>
    <row r="17" spans="1:13" ht="15.75" customHeight="1">
      <c r="A17" t="s">
        <v>53</v>
      </c>
      <c r="B17" t="s">
        <v>54</v>
      </c>
      <c r="C17" t="s">
        <v>55</v>
      </c>
      <c r="D17" s="7" t="s">
        <v>34</v>
      </c>
      <c r="E17" s="3">
        <f>SUM(F17:M17)</f>
        <v>100099</v>
      </c>
      <c r="F17" s="1">
        <f>F32+F52</f>
        <v>14226</v>
      </c>
      <c r="G17" s="1">
        <f aca="true" t="shared" si="3" ref="G17:M17">G32+G52</f>
        <v>13999</v>
      </c>
      <c r="H17" s="1">
        <f t="shared" si="3"/>
        <v>13531</v>
      </c>
      <c r="I17" s="1">
        <f t="shared" si="3"/>
        <v>13434</v>
      </c>
      <c r="J17" s="1">
        <f t="shared" si="3"/>
        <v>12901</v>
      </c>
      <c r="K17" s="1">
        <f t="shared" si="3"/>
        <v>12503</v>
      </c>
      <c r="L17" s="1">
        <f t="shared" si="3"/>
        <v>12280</v>
      </c>
      <c r="M17" s="1">
        <f t="shared" si="3"/>
        <v>7225</v>
      </c>
    </row>
    <row r="18" spans="1:15" ht="15.75" customHeight="1">
      <c r="A18" t="s">
        <v>27</v>
      </c>
      <c r="B18" t="s">
        <v>51</v>
      </c>
      <c r="C18" t="s">
        <v>35</v>
      </c>
      <c r="D18" s="7" t="s">
        <v>40</v>
      </c>
      <c r="E18" s="3">
        <f t="shared" si="0"/>
        <v>81445</v>
      </c>
      <c r="F18" s="1">
        <f aca="true" t="shared" si="4" ref="F18:M18">F35+F51</f>
        <v>14179</v>
      </c>
      <c r="G18" s="1">
        <f t="shared" si="4"/>
        <v>13318</v>
      </c>
      <c r="H18" s="1">
        <f t="shared" si="4"/>
        <v>12402</v>
      </c>
      <c r="I18" s="1">
        <f t="shared" si="4"/>
        <v>12218</v>
      </c>
      <c r="J18" s="1">
        <f t="shared" si="4"/>
        <v>10867</v>
      </c>
      <c r="K18" s="1">
        <f t="shared" si="4"/>
        <v>9900</v>
      </c>
      <c r="L18" s="1">
        <f t="shared" si="4"/>
        <v>4340</v>
      </c>
      <c r="M18" s="1">
        <f t="shared" si="4"/>
        <v>4221</v>
      </c>
      <c r="O18" s="1">
        <f>SUM(E7:E19)</f>
        <v>1369011</v>
      </c>
    </row>
    <row r="19" spans="1:13" ht="15.75" customHeight="1">
      <c r="A19" t="s">
        <v>56</v>
      </c>
      <c r="B19" t="s">
        <v>57</v>
      </c>
      <c r="C19" t="s">
        <v>58</v>
      </c>
      <c r="D19" s="7" t="s">
        <v>75</v>
      </c>
      <c r="E19" s="3">
        <f>SUM(F19:M19)</f>
        <v>78032</v>
      </c>
      <c r="F19" s="1">
        <f>F36+F53</f>
        <v>13809</v>
      </c>
      <c r="G19" s="1">
        <f aca="true" t="shared" si="5" ref="G19:M19">G36+G53</f>
        <v>13414</v>
      </c>
      <c r="H19" s="1">
        <f t="shared" si="5"/>
        <v>13170</v>
      </c>
      <c r="I19" s="1">
        <f t="shared" si="5"/>
        <v>12753</v>
      </c>
      <c r="J19" s="1">
        <f t="shared" si="5"/>
        <v>12473</v>
      </c>
      <c r="K19" s="1">
        <f t="shared" si="5"/>
        <v>12413</v>
      </c>
      <c r="L19" s="1">
        <f t="shared" si="5"/>
        <v>0</v>
      </c>
      <c r="M19" s="1">
        <f t="shared" si="5"/>
        <v>0</v>
      </c>
    </row>
    <row r="20" spans="1:8" ht="15.75" customHeight="1">
      <c r="A20" t="s">
        <v>38</v>
      </c>
      <c r="B20" t="s">
        <v>52</v>
      </c>
      <c r="C20" t="s">
        <v>39</v>
      </c>
      <c r="D20" s="7" t="s">
        <v>76</v>
      </c>
      <c r="E20" s="3">
        <f>SUM(F20:M20)</f>
        <v>13069</v>
      </c>
      <c r="F20" s="1">
        <f>F37+F54</f>
        <v>7293</v>
      </c>
      <c r="G20" s="1">
        <f>G37+G54</f>
        <v>5776</v>
      </c>
      <c r="H20" s="1">
        <f>H37+H54</f>
        <v>0</v>
      </c>
    </row>
    <row r="21" spans="5:15" ht="20.25" customHeight="1">
      <c r="E21" s="4"/>
      <c r="F21" s="2"/>
      <c r="G21" s="2"/>
      <c r="H21" s="2"/>
      <c r="I21" s="2"/>
      <c r="J21" s="2"/>
      <c r="K21" s="2"/>
      <c r="L21" s="2"/>
      <c r="M21" s="2"/>
      <c r="O21" s="1">
        <f>-SUM(E24:E36)-SUM(E41:E52)</f>
        <v>-1337424</v>
      </c>
    </row>
    <row r="22" spans="1:15" s="5" customFormat="1" ht="12.75">
      <c r="A22" s="5" t="s">
        <v>59</v>
      </c>
      <c r="D22" s="6"/>
      <c r="E22" s="3"/>
      <c r="F22" s="3"/>
      <c r="G22" s="3"/>
      <c r="H22" s="3"/>
      <c r="I22" s="3"/>
      <c r="J22" s="3"/>
      <c r="K22" s="3"/>
      <c r="L22" s="3"/>
      <c r="M22" s="3"/>
      <c r="O22" s="3">
        <f>SUM(O18:O21)</f>
        <v>31587</v>
      </c>
    </row>
    <row r="23" ht="4.5" customHeight="1"/>
    <row r="24" spans="1:13" s="5" customFormat="1" ht="15.75" customHeight="1">
      <c r="A24" s="5" t="s">
        <v>29</v>
      </c>
      <c r="B24" s="5" t="s">
        <v>42</v>
      </c>
      <c r="C24" s="5" t="s">
        <v>14</v>
      </c>
      <c r="D24" s="6" t="s">
        <v>3</v>
      </c>
      <c r="E24" s="3">
        <f aca="true" t="shared" si="6" ref="E24:E35">SUM(F24:M24)</f>
        <v>65743</v>
      </c>
      <c r="F24" s="3">
        <v>8483</v>
      </c>
      <c r="G24" s="3">
        <v>8297</v>
      </c>
      <c r="H24" s="3">
        <v>8286</v>
      </c>
      <c r="I24" s="3">
        <v>8253</v>
      </c>
      <c r="J24" s="3">
        <v>8159</v>
      </c>
      <c r="K24" s="3">
        <v>8112</v>
      </c>
      <c r="L24" s="3">
        <v>8084</v>
      </c>
      <c r="M24" s="3">
        <v>8069</v>
      </c>
    </row>
    <row r="25" spans="1:13" s="8" customFormat="1" ht="15.75" customHeight="1">
      <c r="A25" s="8" t="s">
        <v>25</v>
      </c>
      <c r="B25" s="8" t="s">
        <v>41</v>
      </c>
      <c r="C25" s="8" t="s">
        <v>26</v>
      </c>
      <c r="D25" s="9" t="s">
        <v>4</v>
      </c>
      <c r="E25" s="3">
        <f t="shared" si="6"/>
        <v>65689</v>
      </c>
      <c r="F25" s="10">
        <v>8453</v>
      </c>
      <c r="G25" s="10">
        <v>8436</v>
      </c>
      <c r="H25" s="10">
        <v>8370</v>
      </c>
      <c r="I25" s="10">
        <v>8298</v>
      </c>
      <c r="J25" s="10">
        <v>8072</v>
      </c>
      <c r="K25" s="10">
        <v>8032</v>
      </c>
      <c r="L25" s="10">
        <v>8029</v>
      </c>
      <c r="M25" s="10">
        <v>7999</v>
      </c>
    </row>
    <row r="26" spans="1:13" ht="15.75" customHeight="1">
      <c r="A26" t="s">
        <v>15</v>
      </c>
      <c r="B26" t="s">
        <v>44</v>
      </c>
      <c r="C26" t="s">
        <v>16</v>
      </c>
      <c r="D26" s="7" t="s">
        <v>5</v>
      </c>
      <c r="E26" s="3">
        <f t="shared" si="6"/>
        <v>65231</v>
      </c>
      <c r="F26" s="1">
        <v>8381</v>
      </c>
      <c r="G26" s="1">
        <v>8246</v>
      </c>
      <c r="H26" s="1">
        <v>8239</v>
      </c>
      <c r="I26" s="1">
        <v>8186</v>
      </c>
      <c r="J26" s="1">
        <v>8159</v>
      </c>
      <c r="K26" s="1">
        <v>8091</v>
      </c>
      <c r="L26" s="1">
        <v>7999</v>
      </c>
      <c r="M26" s="1">
        <v>7930</v>
      </c>
    </row>
    <row r="27" spans="1:13" ht="15.75" customHeight="1">
      <c r="A27" t="s">
        <v>36</v>
      </c>
      <c r="B27" t="s">
        <v>43</v>
      </c>
      <c r="C27" t="s">
        <v>28</v>
      </c>
      <c r="D27" s="7" t="s">
        <v>6</v>
      </c>
      <c r="E27" s="3">
        <f t="shared" si="6"/>
        <v>65182</v>
      </c>
      <c r="F27" s="1">
        <v>8328</v>
      </c>
      <c r="G27" s="1">
        <v>8202</v>
      </c>
      <c r="H27" s="1">
        <v>8180</v>
      </c>
      <c r="I27" s="1">
        <v>8174</v>
      </c>
      <c r="J27" s="1">
        <v>8157</v>
      </c>
      <c r="K27" s="1">
        <v>8091</v>
      </c>
      <c r="L27" s="1">
        <v>8032</v>
      </c>
      <c r="M27" s="1">
        <v>8018</v>
      </c>
    </row>
    <row r="28" spans="1:13" ht="15.75" customHeight="1">
      <c r="A28" t="s">
        <v>24</v>
      </c>
      <c r="B28" t="s">
        <v>45</v>
      </c>
      <c r="C28" t="s">
        <v>22</v>
      </c>
      <c r="D28" s="7" t="s">
        <v>7</v>
      </c>
      <c r="E28" s="3">
        <f t="shared" si="6"/>
        <v>62911</v>
      </c>
      <c r="F28" s="1">
        <v>8313</v>
      </c>
      <c r="G28" s="1">
        <v>8198</v>
      </c>
      <c r="H28" s="1">
        <v>8023</v>
      </c>
      <c r="I28" s="1">
        <v>7742</v>
      </c>
      <c r="J28" s="1">
        <v>7724</v>
      </c>
      <c r="K28" s="1">
        <v>7718</v>
      </c>
      <c r="L28" s="1">
        <v>7652</v>
      </c>
      <c r="M28" s="1">
        <v>7541</v>
      </c>
    </row>
    <row r="29" spans="1:13" ht="15.75" customHeight="1">
      <c r="A29" t="s">
        <v>12</v>
      </c>
      <c r="B29" t="s">
        <v>47</v>
      </c>
      <c r="C29" t="s">
        <v>13</v>
      </c>
      <c r="D29" s="7" t="s">
        <v>8</v>
      </c>
      <c r="E29" s="3">
        <f t="shared" si="6"/>
        <v>62571</v>
      </c>
      <c r="F29" s="1">
        <v>8141</v>
      </c>
      <c r="G29" s="1">
        <v>8112</v>
      </c>
      <c r="H29" s="1">
        <v>8048</v>
      </c>
      <c r="I29" s="1">
        <v>7789</v>
      </c>
      <c r="J29" s="1">
        <v>7643</v>
      </c>
      <c r="K29" s="1">
        <v>7634</v>
      </c>
      <c r="L29" s="1">
        <v>7616</v>
      </c>
      <c r="M29" s="1">
        <v>7588</v>
      </c>
    </row>
    <row r="30" spans="1:13" ht="15.75" customHeight="1">
      <c r="A30" t="s">
        <v>19</v>
      </c>
      <c r="B30" t="s">
        <v>46</v>
      </c>
      <c r="C30" t="s">
        <v>20</v>
      </c>
      <c r="D30" s="7" t="s">
        <v>9</v>
      </c>
      <c r="E30" s="3">
        <f t="shared" si="6"/>
        <v>62029</v>
      </c>
      <c r="F30" s="1">
        <v>8215</v>
      </c>
      <c r="G30" s="1">
        <v>8101</v>
      </c>
      <c r="H30" s="1">
        <v>8009</v>
      </c>
      <c r="I30" s="1">
        <v>7614</v>
      </c>
      <c r="J30" s="1">
        <v>7592</v>
      </c>
      <c r="K30" s="1">
        <v>7579</v>
      </c>
      <c r="L30" s="1">
        <v>7485</v>
      </c>
      <c r="M30" s="1">
        <v>7434</v>
      </c>
    </row>
    <row r="31" spans="1:13" ht="15.75" customHeight="1">
      <c r="A31" t="s">
        <v>17</v>
      </c>
      <c r="B31" t="s">
        <v>48</v>
      </c>
      <c r="C31" t="s">
        <v>18</v>
      </c>
      <c r="D31" s="7" t="s">
        <v>10</v>
      </c>
      <c r="E31" s="3">
        <f t="shared" si="6"/>
        <v>62024</v>
      </c>
      <c r="F31" s="1">
        <v>8288</v>
      </c>
      <c r="G31" s="1">
        <v>8243</v>
      </c>
      <c r="H31" s="1">
        <v>7713</v>
      </c>
      <c r="I31" s="1">
        <v>7672</v>
      </c>
      <c r="J31" s="1">
        <v>7611</v>
      </c>
      <c r="K31" s="1">
        <v>7609</v>
      </c>
      <c r="L31" s="1">
        <v>7565</v>
      </c>
      <c r="M31" s="1">
        <v>7323</v>
      </c>
    </row>
    <row r="32" spans="1:13" ht="15.75" customHeight="1">
      <c r="A32" t="s">
        <v>53</v>
      </c>
      <c r="B32" t="s">
        <v>54</v>
      </c>
      <c r="C32" t="s">
        <v>55</v>
      </c>
      <c r="D32" s="7" t="s">
        <v>32</v>
      </c>
      <c r="E32" s="3">
        <f>SUM(F32:M32)</f>
        <v>60794</v>
      </c>
      <c r="F32" s="1">
        <v>8070</v>
      </c>
      <c r="G32" s="1">
        <v>7899</v>
      </c>
      <c r="H32" s="1">
        <v>7712</v>
      </c>
      <c r="I32" s="1">
        <v>7676</v>
      </c>
      <c r="J32" s="1">
        <v>7571</v>
      </c>
      <c r="K32" s="1">
        <v>7383</v>
      </c>
      <c r="L32" s="1">
        <v>7258</v>
      </c>
      <c r="M32" s="1">
        <v>7225</v>
      </c>
    </row>
    <row r="33" spans="1:13" ht="15.75" customHeight="1">
      <c r="A33" t="s">
        <v>21</v>
      </c>
      <c r="B33" t="s">
        <v>49</v>
      </c>
      <c r="C33" t="s">
        <v>22</v>
      </c>
      <c r="D33" s="7" t="s">
        <v>33</v>
      </c>
      <c r="E33" s="3">
        <f t="shared" si="6"/>
        <v>60668</v>
      </c>
      <c r="F33" s="1">
        <v>7820</v>
      </c>
      <c r="G33" s="1">
        <v>7759</v>
      </c>
      <c r="H33" s="1">
        <v>7621</v>
      </c>
      <c r="I33" s="1">
        <v>7589</v>
      </c>
      <c r="J33" s="1">
        <v>7536</v>
      </c>
      <c r="K33" s="1">
        <v>7503</v>
      </c>
      <c r="L33" s="1">
        <v>7450</v>
      </c>
      <c r="M33" s="1">
        <v>7390</v>
      </c>
    </row>
    <row r="34" spans="1:13" ht="15.75" customHeight="1">
      <c r="A34" t="s">
        <v>23</v>
      </c>
      <c r="B34" t="s">
        <v>50</v>
      </c>
      <c r="C34" t="s">
        <v>22</v>
      </c>
      <c r="D34" s="7" t="s">
        <v>34</v>
      </c>
      <c r="E34" s="3">
        <f t="shared" si="6"/>
        <v>59468</v>
      </c>
      <c r="F34" s="1">
        <v>7921</v>
      </c>
      <c r="G34" s="1">
        <v>7624</v>
      </c>
      <c r="H34" s="1">
        <v>7564</v>
      </c>
      <c r="I34" s="1">
        <v>7370</v>
      </c>
      <c r="J34" s="1">
        <v>7295</v>
      </c>
      <c r="K34" s="1">
        <v>7257</v>
      </c>
      <c r="L34" s="1">
        <v>7242</v>
      </c>
      <c r="M34" s="1">
        <v>7195</v>
      </c>
    </row>
    <row r="35" spans="1:11" ht="15.75" customHeight="1">
      <c r="A35" t="s">
        <v>27</v>
      </c>
      <c r="B35" t="s">
        <v>51</v>
      </c>
      <c r="C35" t="s">
        <v>26</v>
      </c>
      <c r="D35" s="7" t="s">
        <v>40</v>
      </c>
      <c r="E35" s="3">
        <f t="shared" si="6"/>
        <v>41601</v>
      </c>
      <c r="F35" s="1">
        <v>8148</v>
      </c>
      <c r="G35" s="1">
        <v>7818</v>
      </c>
      <c r="H35" s="1">
        <v>7100</v>
      </c>
      <c r="I35" s="1">
        <v>7072</v>
      </c>
      <c r="J35" s="1">
        <v>5940</v>
      </c>
      <c r="K35" s="1">
        <v>5523</v>
      </c>
    </row>
    <row r="36" spans="1:11" ht="15.75" customHeight="1">
      <c r="A36" t="s">
        <v>56</v>
      </c>
      <c r="B36" t="s">
        <v>57</v>
      </c>
      <c r="C36" t="s">
        <v>58</v>
      </c>
      <c r="D36" s="7" t="s">
        <v>75</v>
      </c>
      <c r="E36" s="3">
        <f>SUM(F36:M36)</f>
        <v>46445</v>
      </c>
      <c r="F36" s="1">
        <v>8026</v>
      </c>
      <c r="G36" s="1">
        <v>7808</v>
      </c>
      <c r="H36" s="1">
        <v>7755</v>
      </c>
      <c r="I36" s="1">
        <v>7702</v>
      </c>
      <c r="J36" s="1">
        <v>7586</v>
      </c>
      <c r="K36" s="1">
        <v>7568</v>
      </c>
    </row>
    <row r="37" spans="1:7" ht="15.75" customHeight="1">
      <c r="A37" t="s">
        <v>38</v>
      </c>
      <c r="B37" t="s">
        <v>52</v>
      </c>
      <c r="C37" t="s">
        <v>39</v>
      </c>
      <c r="D37" s="7" t="s">
        <v>76</v>
      </c>
      <c r="E37" s="3">
        <f>SUM(F37:M37)</f>
        <v>13069</v>
      </c>
      <c r="F37" s="1">
        <v>7293</v>
      </c>
      <c r="G37" s="1">
        <v>5776</v>
      </c>
    </row>
    <row r="38" ht="12.75" customHeight="1"/>
    <row r="39" spans="1:13" s="5" customFormat="1" ht="12.75">
      <c r="A39" s="5" t="s">
        <v>61</v>
      </c>
      <c r="D39" s="6"/>
      <c r="E39" s="3"/>
      <c r="F39" s="3"/>
      <c r="G39" s="3"/>
      <c r="H39" s="3"/>
      <c r="I39" s="3"/>
      <c r="J39" s="3"/>
      <c r="K39" s="3"/>
      <c r="L39" s="3"/>
      <c r="M39" s="3"/>
    </row>
    <row r="40" ht="4.5" customHeight="1"/>
    <row r="41" spans="1:13" ht="15" customHeight="1">
      <c r="A41" t="s">
        <v>25</v>
      </c>
      <c r="B41" t="s">
        <v>41</v>
      </c>
      <c r="C41" t="s">
        <v>30</v>
      </c>
      <c r="D41" s="7" t="s">
        <v>3</v>
      </c>
      <c r="E41" s="3">
        <f aca="true" t="shared" si="7" ref="E41:E51">SUM(F41:M41)</f>
        <v>51605</v>
      </c>
      <c r="F41" s="1">
        <v>6823</v>
      </c>
      <c r="G41" s="1">
        <v>6778</v>
      </c>
      <c r="H41" s="1">
        <v>6683</v>
      </c>
      <c r="I41" s="1">
        <v>6512</v>
      </c>
      <c r="J41" s="1">
        <v>6230</v>
      </c>
      <c r="K41" s="1">
        <v>6206</v>
      </c>
      <c r="L41" s="1">
        <v>6187</v>
      </c>
      <c r="M41" s="1">
        <v>6186</v>
      </c>
    </row>
    <row r="42" spans="1:13" s="5" customFormat="1" ht="15" customHeight="1">
      <c r="A42" s="5" t="s">
        <v>29</v>
      </c>
      <c r="B42" s="5" t="s">
        <v>42</v>
      </c>
      <c r="C42" s="5" t="s">
        <v>14</v>
      </c>
      <c r="D42" s="6" t="s">
        <v>4</v>
      </c>
      <c r="E42" s="3">
        <f t="shared" si="7"/>
        <v>49940</v>
      </c>
      <c r="F42" s="3">
        <v>6689</v>
      </c>
      <c r="G42" s="3">
        <v>6572</v>
      </c>
      <c r="H42" s="3">
        <v>6260</v>
      </c>
      <c r="I42" s="3">
        <v>6193</v>
      </c>
      <c r="J42" s="3">
        <v>6165</v>
      </c>
      <c r="K42" s="3">
        <v>6031</v>
      </c>
      <c r="L42" s="3">
        <v>6023</v>
      </c>
      <c r="M42" s="3">
        <v>6007</v>
      </c>
    </row>
    <row r="43" spans="1:13" ht="15" customHeight="1">
      <c r="A43" t="s">
        <v>36</v>
      </c>
      <c r="B43" t="s">
        <v>43</v>
      </c>
      <c r="C43" t="s">
        <v>28</v>
      </c>
      <c r="D43" s="7" t="s">
        <v>5</v>
      </c>
      <c r="E43" s="3">
        <f t="shared" si="7"/>
        <v>49209</v>
      </c>
      <c r="F43" s="1">
        <v>6453</v>
      </c>
      <c r="G43" s="1">
        <v>6309</v>
      </c>
      <c r="H43" s="1">
        <v>6204</v>
      </c>
      <c r="I43" s="1">
        <v>6153</v>
      </c>
      <c r="J43" s="1">
        <v>6099</v>
      </c>
      <c r="K43" s="1">
        <v>6058</v>
      </c>
      <c r="L43" s="1">
        <v>5982</v>
      </c>
      <c r="M43" s="1">
        <v>5951</v>
      </c>
    </row>
    <row r="44" spans="1:13" ht="15" customHeight="1">
      <c r="A44" t="s">
        <v>15</v>
      </c>
      <c r="B44" t="s">
        <v>44</v>
      </c>
      <c r="C44" t="s">
        <v>16</v>
      </c>
      <c r="D44" s="7" t="s">
        <v>6</v>
      </c>
      <c r="E44" s="3">
        <f t="shared" si="7"/>
        <v>47929</v>
      </c>
      <c r="F44" s="1">
        <v>6268</v>
      </c>
      <c r="G44" s="1">
        <v>6182</v>
      </c>
      <c r="H44" s="1">
        <v>6142</v>
      </c>
      <c r="I44" s="1">
        <v>6045</v>
      </c>
      <c r="J44" s="1">
        <v>5981</v>
      </c>
      <c r="K44" s="1">
        <v>5886</v>
      </c>
      <c r="L44" s="1">
        <v>5737</v>
      </c>
      <c r="M44" s="1">
        <v>5688</v>
      </c>
    </row>
    <row r="45" spans="1:13" ht="15" customHeight="1">
      <c r="A45" t="s">
        <v>24</v>
      </c>
      <c r="B45" t="s">
        <v>45</v>
      </c>
      <c r="C45" t="s">
        <v>22</v>
      </c>
      <c r="D45" s="7" t="s">
        <v>7</v>
      </c>
      <c r="E45" s="3">
        <f t="shared" si="7"/>
        <v>47653</v>
      </c>
      <c r="F45" s="1">
        <v>6098</v>
      </c>
      <c r="G45" s="1">
        <v>6010</v>
      </c>
      <c r="H45" s="1">
        <v>5990</v>
      </c>
      <c r="I45" s="1">
        <v>5979</v>
      </c>
      <c r="J45" s="1">
        <v>5938</v>
      </c>
      <c r="K45" s="1">
        <v>5920</v>
      </c>
      <c r="L45" s="1">
        <v>5908</v>
      </c>
      <c r="M45" s="1">
        <v>5810</v>
      </c>
    </row>
    <row r="46" spans="1:13" ht="15" customHeight="1">
      <c r="A46" t="s">
        <v>19</v>
      </c>
      <c r="B46" t="s">
        <v>46</v>
      </c>
      <c r="C46" t="s">
        <v>37</v>
      </c>
      <c r="D46" s="7" t="s">
        <v>8</v>
      </c>
      <c r="E46" s="3">
        <f t="shared" si="7"/>
        <v>47278</v>
      </c>
      <c r="F46" s="1">
        <v>6735</v>
      </c>
      <c r="G46" s="1">
        <v>6006</v>
      </c>
      <c r="H46" s="1">
        <v>5966</v>
      </c>
      <c r="I46" s="1">
        <v>5804</v>
      </c>
      <c r="J46" s="1">
        <v>5726</v>
      </c>
      <c r="K46" s="1">
        <v>5708</v>
      </c>
      <c r="L46" s="1">
        <v>5693</v>
      </c>
      <c r="M46" s="1">
        <v>5640</v>
      </c>
    </row>
    <row r="47" spans="1:13" ht="15" customHeight="1">
      <c r="A47" t="s">
        <v>17</v>
      </c>
      <c r="B47" t="s">
        <v>48</v>
      </c>
      <c r="C47" t="s">
        <v>18</v>
      </c>
      <c r="D47" s="7" t="s">
        <v>9</v>
      </c>
      <c r="E47" s="3">
        <f t="shared" si="7"/>
        <v>46855</v>
      </c>
      <c r="F47" s="1">
        <v>6427</v>
      </c>
      <c r="G47" s="1">
        <v>6386</v>
      </c>
      <c r="H47" s="1">
        <v>6045</v>
      </c>
      <c r="I47" s="1">
        <v>6036</v>
      </c>
      <c r="J47" s="1">
        <v>5690</v>
      </c>
      <c r="K47" s="1">
        <v>5582</v>
      </c>
      <c r="L47" s="1">
        <v>5362</v>
      </c>
      <c r="M47" s="1">
        <v>5327</v>
      </c>
    </row>
    <row r="48" spans="1:13" ht="15" customHeight="1">
      <c r="A48" t="s">
        <v>21</v>
      </c>
      <c r="B48" t="s">
        <v>49</v>
      </c>
      <c r="C48" t="s">
        <v>22</v>
      </c>
      <c r="D48" s="7" t="s">
        <v>10</v>
      </c>
      <c r="E48" s="3">
        <f t="shared" si="7"/>
        <v>46836</v>
      </c>
      <c r="F48" s="1">
        <v>5993</v>
      </c>
      <c r="G48" s="1">
        <v>5958</v>
      </c>
      <c r="H48" s="1">
        <v>5931</v>
      </c>
      <c r="I48" s="1">
        <v>5888</v>
      </c>
      <c r="J48" s="1">
        <v>5842</v>
      </c>
      <c r="K48" s="1">
        <v>5841</v>
      </c>
      <c r="L48" s="1">
        <v>5724</v>
      </c>
      <c r="M48" s="1">
        <v>5659</v>
      </c>
    </row>
    <row r="49" spans="1:13" ht="15" customHeight="1">
      <c r="A49" t="s">
        <v>12</v>
      </c>
      <c r="B49" t="s">
        <v>47</v>
      </c>
      <c r="C49" t="s">
        <v>13</v>
      </c>
      <c r="D49" s="7" t="s">
        <v>32</v>
      </c>
      <c r="E49" s="3">
        <f t="shared" si="7"/>
        <v>46404</v>
      </c>
      <c r="F49" s="1">
        <v>6008</v>
      </c>
      <c r="G49" s="1">
        <v>5929</v>
      </c>
      <c r="H49" s="1">
        <v>5895</v>
      </c>
      <c r="I49" s="1">
        <v>5882</v>
      </c>
      <c r="J49" s="1">
        <v>5816</v>
      </c>
      <c r="K49" s="1">
        <v>5708</v>
      </c>
      <c r="L49" s="1">
        <v>5588</v>
      </c>
      <c r="M49" s="1">
        <v>5578</v>
      </c>
    </row>
    <row r="50" spans="1:13" ht="15" customHeight="1">
      <c r="A50" t="s">
        <v>23</v>
      </c>
      <c r="B50" t="s">
        <v>50</v>
      </c>
      <c r="C50" t="s">
        <v>22</v>
      </c>
      <c r="D50" s="7" t="s">
        <v>33</v>
      </c>
      <c r="E50" s="3">
        <f t="shared" si="7"/>
        <v>44210</v>
      </c>
      <c r="F50" s="1">
        <v>5817</v>
      </c>
      <c r="G50" s="1">
        <v>5757</v>
      </c>
      <c r="H50" s="1">
        <v>5556</v>
      </c>
      <c r="I50" s="1">
        <v>5511</v>
      </c>
      <c r="J50" s="1">
        <v>5425</v>
      </c>
      <c r="K50" s="1">
        <v>5418</v>
      </c>
      <c r="L50" s="1">
        <v>5391</v>
      </c>
      <c r="M50" s="1">
        <v>5335</v>
      </c>
    </row>
    <row r="51" spans="1:13" ht="15" customHeight="1">
      <c r="A51" t="s">
        <v>27</v>
      </c>
      <c r="B51" t="s">
        <v>51</v>
      </c>
      <c r="C51" t="s">
        <v>30</v>
      </c>
      <c r="D51" s="7" t="s">
        <v>34</v>
      </c>
      <c r="E51" s="3">
        <f t="shared" si="7"/>
        <v>39844</v>
      </c>
      <c r="F51" s="1">
        <v>6031</v>
      </c>
      <c r="G51" s="1">
        <v>5500</v>
      </c>
      <c r="H51" s="1">
        <v>5302</v>
      </c>
      <c r="I51" s="1">
        <v>5146</v>
      </c>
      <c r="J51" s="1">
        <v>4927</v>
      </c>
      <c r="K51" s="1">
        <v>4377</v>
      </c>
      <c r="L51" s="1">
        <v>4340</v>
      </c>
      <c r="M51" s="1">
        <v>4221</v>
      </c>
    </row>
    <row r="52" spans="1:12" ht="15" customHeight="1">
      <c r="A52" t="s">
        <v>53</v>
      </c>
      <c r="B52" t="s">
        <v>54</v>
      </c>
      <c r="C52" t="s">
        <v>55</v>
      </c>
      <c r="D52" s="7" t="s">
        <v>40</v>
      </c>
      <c r="E52" s="3">
        <f>SUM(F52:M52)</f>
        <v>39305</v>
      </c>
      <c r="F52" s="1">
        <v>6156</v>
      </c>
      <c r="G52" s="1">
        <v>6100</v>
      </c>
      <c r="H52" s="1">
        <v>5819</v>
      </c>
      <c r="I52" s="1">
        <v>5758</v>
      </c>
      <c r="J52" s="1">
        <v>5330</v>
      </c>
      <c r="K52" s="1">
        <v>5120</v>
      </c>
      <c r="L52" s="1">
        <v>5022</v>
      </c>
    </row>
    <row r="53" spans="1:11" ht="15" customHeight="1">
      <c r="A53" t="s">
        <v>56</v>
      </c>
      <c r="B53" t="s">
        <v>57</v>
      </c>
      <c r="C53" t="s">
        <v>58</v>
      </c>
      <c r="D53" s="7" t="s">
        <v>75</v>
      </c>
      <c r="E53" s="3">
        <f>SUM(F53:M53)</f>
        <v>31587</v>
      </c>
      <c r="F53" s="1">
        <v>5783</v>
      </c>
      <c r="G53" s="1">
        <v>5606</v>
      </c>
      <c r="H53" s="1">
        <v>5415</v>
      </c>
      <c r="I53" s="1">
        <v>5051</v>
      </c>
      <c r="J53" s="1">
        <v>4887</v>
      </c>
      <c r="K53" s="1">
        <v>4845</v>
      </c>
    </row>
    <row r="54" spans="1:5" ht="15" customHeight="1">
      <c r="A54" t="s">
        <v>38</v>
      </c>
      <c r="B54" t="s">
        <v>52</v>
      </c>
      <c r="C54" t="s">
        <v>39</v>
      </c>
      <c r="D54" s="7" t="s">
        <v>76</v>
      </c>
      <c r="E54" s="3">
        <f>SUM(F54:M54)</f>
        <v>0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5"/>
    </sheetView>
  </sheetViews>
  <sheetFormatPr defaultColWidth="9.140625" defaultRowHeight="12.75"/>
  <cols>
    <col min="1" max="1" width="5.28125" style="0" bestFit="1" customWidth="1"/>
    <col min="2" max="2" width="21.421875" style="0" bestFit="1" customWidth="1"/>
    <col min="3" max="3" width="13.57421875" style="0" bestFit="1" customWidth="1"/>
    <col min="4" max="4" width="9.7109375" style="0" bestFit="1" customWidth="1"/>
    <col min="5" max="5" width="5.7109375" style="0" bestFit="1" customWidth="1"/>
    <col min="6" max="6" width="5.28125" style="0" bestFit="1" customWidth="1"/>
    <col min="7" max="7" width="5.7109375" style="0" bestFit="1" customWidth="1"/>
    <col min="8" max="8" width="5.28125" style="0" bestFit="1" customWidth="1"/>
    <col min="9" max="16384" width="11.421875" style="0" customWidth="1"/>
  </cols>
  <sheetData>
    <row r="1" spans="1:8" ht="12.75">
      <c r="A1" s="28" t="s">
        <v>79</v>
      </c>
      <c r="B1" s="29" t="s">
        <v>77</v>
      </c>
      <c r="C1" s="29" t="s">
        <v>78</v>
      </c>
      <c r="D1" s="30" t="s">
        <v>80</v>
      </c>
      <c r="E1" s="30" t="s">
        <v>81</v>
      </c>
      <c r="F1" s="30" t="s">
        <v>79</v>
      </c>
      <c r="G1" s="30" t="s">
        <v>82</v>
      </c>
      <c r="H1" s="30" t="s">
        <v>79</v>
      </c>
    </row>
    <row r="2" spans="1:8" ht="12.75">
      <c r="A2" s="28" t="s">
        <v>3</v>
      </c>
      <c r="B2" s="29" t="s">
        <v>83</v>
      </c>
      <c r="C2" s="29" t="s">
        <v>41</v>
      </c>
      <c r="D2" s="30">
        <f>E2+G2</f>
        <v>117294</v>
      </c>
      <c r="E2" s="30">
        <v>65689</v>
      </c>
      <c r="F2" s="30" t="s">
        <v>4</v>
      </c>
      <c r="G2" s="30">
        <v>51605</v>
      </c>
      <c r="H2" s="30" t="s">
        <v>3</v>
      </c>
    </row>
    <row r="3" spans="1:8" ht="12.75">
      <c r="A3" s="28" t="s">
        <v>4</v>
      </c>
      <c r="B3" s="29" t="s">
        <v>29</v>
      </c>
      <c r="C3" s="29" t="s">
        <v>42</v>
      </c>
      <c r="D3" s="30">
        <f>E3+G3</f>
        <v>115683</v>
      </c>
      <c r="E3" s="30">
        <v>65743</v>
      </c>
      <c r="F3" s="30" t="s">
        <v>3</v>
      </c>
      <c r="G3" s="30">
        <v>49940</v>
      </c>
      <c r="H3" s="30" t="s">
        <v>4</v>
      </c>
    </row>
    <row r="4" spans="1:8" s="21" customFormat="1" ht="12.75">
      <c r="A4" s="28" t="s">
        <v>5</v>
      </c>
      <c r="B4" s="29" t="s">
        <v>36</v>
      </c>
      <c r="C4" s="29" t="s">
        <v>43</v>
      </c>
      <c r="D4" s="30">
        <f aca="true" t="shared" si="0" ref="D4:D15">E4+G4</f>
        <v>114391</v>
      </c>
      <c r="E4" s="30">
        <v>65182</v>
      </c>
      <c r="F4" s="30" t="s">
        <v>6</v>
      </c>
      <c r="G4" s="30">
        <v>49209</v>
      </c>
      <c r="H4" s="30" t="s">
        <v>5</v>
      </c>
    </row>
    <row r="5" spans="1:8" ht="12.75">
      <c r="A5" s="28" t="s">
        <v>6</v>
      </c>
      <c r="B5" s="29" t="s">
        <v>15</v>
      </c>
      <c r="C5" s="29" t="s">
        <v>44</v>
      </c>
      <c r="D5" s="30">
        <f t="shared" si="0"/>
        <v>113160</v>
      </c>
      <c r="E5" s="30">
        <v>65231</v>
      </c>
      <c r="F5" s="30" t="s">
        <v>5</v>
      </c>
      <c r="G5" s="30">
        <v>47929</v>
      </c>
      <c r="H5" s="30" t="s">
        <v>6</v>
      </c>
    </row>
    <row r="6" spans="1:8" ht="12.75">
      <c r="A6" s="28" t="s">
        <v>7</v>
      </c>
      <c r="B6" s="29" t="s">
        <v>85</v>
      </c>
      <c r="C6" s="29" t="s">
        <v>45</v>
      </c>
      <c r="D6" s="30">
        <f t="shared" si="0"/>
        <v>110564</v>
      </c>
      <c r="E6" s="30">
        <v>62911</v>
      </c>
      <c r="F6" s="30" t="s">
        <v>7</v>
      </c>
      <c r="G6" s="30">
        <v>47653</v>
      </c>
      <c r="H6" s="30" t="s">
        <v>7</v>
      </c>
    </row>
    <row r="7" spans="1:8" ht="12.75">
      <c r="A7" s="28" t="s">
        <v>8</v>
      </c>
      <c r="B7" s="29" t="s">
        <v>84</v>
      </c>
      <c r="C7" s="29" t="s">
        <v>46</v>
      </c>
      <c r="D7" s="30">
        <f t="shared" si="0"/>
        <v>109307</v>
      </c>
      <c r="E7" s="30">
        <v>62029</v>
      </c>
      <c r="F7" s="30" t="s">
        <v>9</v>
      </c>
      <c r="G7" s="30">
        <v>47278</v>
      </c>
      <c r="H7" s="30" t="s">
        <v>8</v>
      </c>
    </row>
    <row r="8" spans="1:8" ht="12.75">
      <c r="A8" s="28" t="s">
        <v>9</v>
      </c>
      <c r="B8" s="29" t="s">
        <v>12</v>
      </c>
      <c r="C8" s="29" t="s">
        <v>47</v>
      </c>
      <c r="D8" s="30">
        <f t="shared" si="0"/>
        <v>108975</v>
      </c>
      <c r="E8" s="30">
        <v>62571</v>
      </c>
      <c r="F8" s="30" t="s">
        <v>8</v>
      </c>
      <c r="G8" s="30">
        <v>46404</v>
      </c>
      <c r="H8" s="30" t="s">
        <v>32</v>
      </c>
    </row>
    <row r="9" spans="1:8" ht="12.75">
      <c r="A9" s="28" t="s">
        <v>10</v>
      </c>
      <c r="B9" s="29" t="s">
        <v>17</v>
      </c>
      <c r="C9" s="29" t="s">
        <v>48</v>
      </c>
      <c r="D9" s="30">
        <f t="shared" si="0"/>
        <v>108879</v>
      </c>
      <c r="E9" s="30">
        <v>62024</v>
      </c>
      <c r="F9" s="30" t="s">
        <v>10</v>
      </c>
      <c r="G9" s="30">
        <v>46855</v>
      </c>
      <c r="H9" s="30" t="s">
        <v>9</v>
      </c>
    </row>
    <row r="10" spans="1:8" ht="12.75">
      <c r="A10" s="28" t="s">
        <v>32</v>
      </c>
      <c r="B10" s="29" t="s">
        <v>86</v>
      </c>
      <c r="C10" s="29" t="s">
        <v>49</v>
      </c>
      <c r="D10" s="30">
        <f t="shared" si="0"/>
        <v>107504</v>
      </c>
      <c r="E10" s="30">
        <v>60668</v>
      </c>
      <c r="F10" s="30" t="s">
        <v>33</v>
      </c>
      <c r="G10" s="30">
        <v>46836</v>
      </c>
      <c r="H10" s="30" t="s">
        <v>10</v>
      </c>
    </row>
    <row r="11" spans="1:8" ht="12.75">
      <c r="A11" s="28" t="s">
        <v>33</v>
      </c>
      <c r="B11" s="29" t="s">
        <v>87</v>
      </c>
      <c r="C11" s="29" t="s">
        <v>50</v>
      </c>
      <c r="D11" s="30">
        <f t="shared" si="0"/>
        <v>103678</v>
      </c>
      <c r="E11" s="30">
        <v>59468</v>
      </c>
      <c r="F11" s="30" t="s">
        <v>34</v>
      </c>
      <c r="G11" s="30">
        <v>44210</v>
      </c>
      <c r="H11" s="30" t="s">
        <v>33</v>
      </c>
    </row>
    <row r="12" spans="1:8" ht="12.75">
      <c r="A12" s="28" t="s">
        <v>34</v>
      </c>
      <c r="B12" s="29" t="s">
        <v>88</v>
      </c>
      <c r="C12" s="29" t="s">
        <v>54</v>
      </c>
      <c r="D12" s="30">
        <f>E12+G12</f>
        <v>100099</v>
      </c>
      <c r="E12" s="30">
        <v>60794</v>
      </c>
      <c r="F12" s="30" t="s">
        <v>32</v>
      </c>
      <c r="G12" s="30">
        <v>39305</v>
      </c>
      <c r="H12" s="30" t="s">
        <v>40</v>
      </c>
    </row>
    <row r="13" spans="1:8" ht="12.75">
      <c r="A13" s="28" t="s">
        <v>40</v>
      </c>
      <c r="B13" s="29" t="s">
        <v>89</v>
      </c>
      <c r="C13" s="29" t="s">
        <v>51</v>
      </c>
      <c r="D13" s="30">
        <f>E13+G13</f>
        <v>81445</v>
      </c>
      <c r="E13" s="30">
        <v>41601</v>
      </c>
      <c r="F13" s="30" t="s">
        <v>40</v>
      </c>
      <c r="G13" s="30">
        <v>39844</v>
      </c>
      <c r="H13" s="30" t="s">
        <v>34</v>
      </c>
    </row>
    <row r="14" spans="1:8" ht="12.75">
      <c r="A14" s="28" t="s">
        <v>75</v>
      </c>
      <c r="B14" s="29" t="s">
        <v>90</v>
      </c>
      <c r="C14" s="29" t="s">
        <v>57</v>
      </c>
      <c r="D14" s="30">
        <f>E14+G14</f>
        <v>78032</v>
      </c>
      <c r="E14" s="30">
        <v>46445</v>
      </c>
      <c r="F14" s="30" t="s">
        <v>75</v>
      </c>
      <c r="G14" s="30">
        <v>31587</v>
      </c>
      <c r="H14" s="30" t="s">
        <v>75</v>
      </c>
    </row>
    <row r="15" spans="1:8" ht="12.75">
      <c r="A15" s="28" t="s">
        <v>76</v>
      </c>
      <c r="B15" s="29" t="s">
        <v>91</v>
      </c>
      <c r="C15" s="29" t="s">
        <v>52</v>
      </c>
      <c r="D15" s="30">
        <f>E15+G15</f>
        <v>13069</v>
      </c>
      <c r="E15" s="30">
        <v>13069</v>
      </c>
      <c r="F15" s="30" t="s">
        <v>76</v>
      </c>
      <c r="G15" s="30">
        <v>0</v>
      </c>
      <c r="H15" s="3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Hohenems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</dc:creator>
  <cp:keywords/>
  <dc:description/>
  <cp:lastModifiedBy>maikee</cp:lastModifiedBy>
  <cp:lastPrinted>2010-11-26T06:59:26Z</cp:lastPrinted>
  <dcterms:created xsi:type="dcterms:W3CDTF">2010-09-23T14:20:27Z</dcterms:created>
  <dcterms:modified xsi:type="dcterms:W3CDTF">2010-12-01T15:37:48Z</dcterms:modified>
  <cp:category/>
  <cp:version/>
  <cp:contentType/>
  <cp:contentStatus/>
</cp:coreProperties>
</file>